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075" windowHeight="9015" tabRatio="769"/>
  </bookViews>
  <sheets>
    <sheet name="2015 - eindstand" sheetId="11" r:id="rId1"/>
    <sheet name="2015-05-01 BWSC" sheetId="2" r:id="rId2"/>
    <sheet name="2015-05-03 BWSC" sheetId="1" r:id="rId3"/>
    <sheet name="tussenstand na manche 2" sheetId="3" r:id="rId4"/>
    <sheet name="2015-05-31 Harderwijk" sheetId="4" r:id="rId5"/>
    <sheet name="2015 Beker van België" sheetId="10" r:id="rId6"/>
    <sheet name="2015-06-14 Willebroek" sheetId="5" r:id="rId7"/>
    <sheet name="2015-06-21 HYAC" sheetId="6" r:id="rId8"/>
    <sheet name="2015-07-12 Manage" sheetId="7" r:id="rId9"/>
    <sheet name="2015-08-16 VVW-Olen" sheetId="8" r:id="rId10"/>
    <sheet name="2015-09-20 KHYC" sheetId="9" r:id="rId11"/>
  </sheets>
  <calcPr calcId="125725"/>
</workbook>
</file>

<file path=xl/calcChain.xml><?xml version="1.0" encoding="utf-8"?>
<calcChain xmlns="http://schemas.openxmlformats.org/spreadsheetml/2006/main">
  <c r="A5" i="11"/>
  <c r="A6"/>
  <c r="A10"/>
  <c r="A11"/>
  <c r="A12"/>
  <c r="A13"/>
  <c r="A17"/>
  <c r="A18"/>
  <c r="A19"/>
  <c r="A23"/>
  <c r="A24"/>
  <c r="A28"/>
  <c r="A32"/>
  <c r="A33"/>
  <c r="A34"/>
  <c r="A35"/>
  <c r="A39"/>
  <c r="A40"/>
  <c r="A44"/>
  <c r="A45"/>
  <c r="A46"/>
  <c r="A47"/>
  <c r="A48"/>
  <c r="A52"/>
  <c r="A53"/>
  <c r="A57"/>
  <c r="I5" i="10"/>
  <c r="I9"/>
  <c r="I13"/>
  <c r="I16"/>
  <c r="A7" i="9" l="1"/>
  <c r="F7"/>
  <c r="H7"/>
  <c r="L7"/>
  <c r="A8"/>
  <c r="F8"/>
  <c r="H8"/>
  <c r="L8"/>
  <c r="A9"/>
  <c r="F9"/>
  <c r="H9"/>
  <c r="L9"/>
  <c r="A12"/>
  <c r="F12"/>
  <c r="H12"/>
  <c r="L12"/>
  <c r="A16"/>
  <c r="F16"/>
  <c r="H16"/>
  <c r="L16"/>
  <c r="A17"/>
  <c r="F17"/>
  <c r="H17"/>
  <c r="L17"/>
  <c r="A18"/>
  <c r="F18"/>
  <c r="H18"/>
  <c r="L18"/>
  <c r="A19"/>
  <c r="F19"/>
  <c r="H19"/>
  <c r="L19"/>
  <c r="A20"/>
  <c r="F20"/>
  <c r="H20"/>
  <c r="L20"/>
  <c r="A21"/>
  <c r="F21"/>
  <c r="H21"/>
  <c r="L21"/>
  <c r="F22"/>
  <c r="H22"/>
  <c r="L22"/>
  <c r="A25"/>
  <c r="F25"/>
  <c r="H25"/>
  <c r="L25"/>
  <c r="F26"/>
  <c r="H26"/>
  <c r="L26"/>
  <c r="A30"/>
  <c r="F30"/>
  <c r="H30"/>
  <c r="L30"/>
  <c r="F31"/>
  <c r="H31"/>
  <c r="L31"/>
  <c r="A34"/>
  <c r="F34"/>
  <c r="H34"/>
  <c r="L34"/>
  <c r="A35"/>
  <c r="F35"/>
  <c r="H35"/>
  <c r="L35"/>
  <c r="A36"/>
  <c r="F36"/>
  <c r="H36"/>
  <c r="L36"/>
  <c r="A37"/>
  <c r="F37"/>
  <c r="H37"/>
  <c r="L37"/>
  <c r="A40"/>
  <c r="F40"/>
  <c r="H40"/>
  <c r="L40"/>
  <c r="A41"/>
  <c r="F41"/>
  <c r="H41"/>
  <c r="L41"/>
  <c r="F42"/>
  <c r="H42"/>
  <c r="L42"/>
  <c r="A49"/>
  <c r="F49"/>
  <c r="H49"/>
  <c r="L49"/>
  <c r="A50"/>
  <c r="F50"/>
  <c r="H50"/>
  <c r="L50"/>
  <c r="F51"/>
  <c r="H51"/>
  <c r="L51"/>
  <c r="A55"/>
  <c r="F55"/>
  <c r="H55"/>
  <c r="L55"/>
  <c r="A56"/>
  <c r="F56"/>
  <c r="H56"/>
  <c r="L56"/>
  <c r="A57"/>
  <c r="F57"/>
  <c r="H57"/>
  <c r="L57"/>
  <c r="A58"/>
  <c r="F58"/>
  <c r="H58"/>
  <c r="L58"/>
  <c r="A61"/>
  <c r="F61"/>
  <c r="H61"/>
  <c r="L61"/>
  <c r="A62"/>
  <c r="F62"/>
  <c r="H62"/>
  <c r="L62"/>
  <c r="A7" i="8"/>
  <c r="F7"/>
  <c r="H7"/>
  <c r="L7"/>
  <c r="A8"/>
  <c r="F8"/>
  <c r="H8"/>
  <c r="L8"/>
  <c r="A12"/>
  <c r="F12"/>
  <c r="H12"/>
  <c r="L12"/>
  <c r="A13"/>
  <c r="F13"/>
  <c r="H13"/>
  <c r="L13"/>
  <c r="A14"/>
  <c r="F14"/>
  <c r="H14"/>
  <c r="L14"/>
  <c r="A15"/>
  <c r="F15"/>
  <c r="H15"/>
  <c r="L15"/>
  <c r="A18"/>
  <c r="F18"/>
  <c r="H18"/>
  <c r="L18"/>
  <c r="A22"/>
  <c r="F22"/>
  <c r="H22"/>
  <c r="L22"/>
  <c r="A25"/>
  <c r="F25"/>
  <c r="H25"/>
  <c r="L25"/>
  <c r="A26"/>
  <c r="F26"/>
  <c r="H26"/>
  <c r="L26"/>
  <c r="A29"/>
  <c r="F29"/>
  <c r="H29"/>
  <c r="L29"/>
  <c r="A30"/>
  <c r="F30"/>
  <c r="H30"/>
  <c r="L30"/>
  <c r="A34"/>
  <c r="F34"/>
  <c r="H34"/>
  <c r="L34"/>
  <c r="A35"/>
  <c r="F35"/>
  <c r="H35"/>
  <c r="L35"/>
  <c r="F36"/>
  <c r="H36"/>
  <c r="L36"/>
  <c r="F37"/>
  <c r="H37"/>
  <c r="L37"/>
  <c r="A40"/>
  <c r="F40"/>
  <c r="H40"/>
  <c r="L40"/>
  <c r="A7" i="7"/>
  <c r="F7"/>
  <c r="H7"/>
  <c r="L7"/>
  <c r="A8"/>
  <c r="F8"/>
  <c r="H8"/>
  <c r="L8"/>
  <c r="A9"/>
  <c r="F9"/>
  <c r="H9"/>
  <c r="L9"/>
  <c r="A12"/>
  <c r="F12"/>
  <c r="H12"/>
  <c r="L12"/>
  <c r="A13"/>
  <c r="F13"/>
  <c r="H13"/>
  <c r="L13"/>
  <c r="A16"/>
  <c r="F16"/>
  <c r="H16"/>
  <c r="L16"/>
  <c r="A17"/>
  <c r="F17"/>
  <c r="H17"/>
  <c r="L17"/>
  <c r="A18"/>
  <c r="F18"/>
  <c r="H18"/>
  <c r="L18"/>
  <c r="A19"/>
  <c r="F19"/>
  <c r="H19"/>
  <c r="L19"/>
  <c r="A20"/>
  <c r="F20"/>
  <c r="H20"/>
  <c r="L20"/>
  <c r="A21"/>
  <c r="F21"/>
  <c r="H21"/>
  <c r="L21"/>
  <c r="A22"/>
  <c r="F22"/>
  <c r="H22"/>
  <c r="L22"/>
  <c r="A24"/>
  <c r="F24"/>
  <c r="H24"/>
  <c r="L24"/>
  <c r="A25"/>
  <c r="F25"/>
  <c r="H25"/>
  <c r="L25"/>
  <c r="F28"/>
  <c r="H28"/>
  <c r="L28"/>
  <c r="A30"/>
  <c r="F30"/>
  <c r="H30"/>
  <c r="L30"/>
  <c r="A31"/>
  <c r="F31"/>
  <c r="H31"/>
  <c r="L31"/>
  <c r="A32"/>
  <c r="F32"/>
  <c r="H32"/>
  <c r="L32"/>
  <c r="A33"/>
  <c r="F33"/>
  <c r="H33"/>
  <c r="L33"/>
  <c r="A35"/>
  <c r="F35"/>
  <c r="H35"/>
  <c r="L35"/>
  <c r="A36"/>
  <c r="F36"/>
  <c r="H36"/>
  <c r="L36"/>
  <c r="A37"/>
  <c r="F37"/>
  <c r="H37"/>
  <c r="L37"/>
  <c r="F38"/>
  <c r="H38"/>
  <c r="L38"/>
  <c r="A41"/>
  <c r="F41"/>
  <c r="H41"/>
  <c r="L41"/>
  <c r="A42"/>
  <c r="F42"/>
  <c r="H42"/>
  <c r="L42"/>
  <c r="F43"/>
  <c r="H43"/>
  <c r="L43"/>
  <c r="A45"/>
  <c r="F45"/>
  <c r="H45"/>
  <c r="L45"/>
  <c r="A46"/>
  <c r="F46"/>
  <c r="H46"/>
  <c r="L46"/>
  <c r="A47"/>
  <c r="F47"/>
  <c r="H47"/>
  <c r="L47"/>
  <c r="A48"/>
  <c r="F48"/>
  <c r="H48"/>
  <c r="L48"/>
  <c r="A7" i="6"/>
  <c r="F7"/>
  <c r="H7"/>
  <c r="L7"/>
  <c r="A8"/>
  <c r="F8"/>
  <c r="H8"/>
  <c r="L8"/>
  <c r="A11"/>
  <c r="F11"/>
  <c r="H11"/>
  <c r="L11"/>
  <c r="A15"/>
  <c r="F15"/>
  <c r="H15"/>
  <c r="L15"/>
  <c r="A16"/>
  <c r="F16"/>
  <c r="H16"/>
  <c r="L16"/>
  <c r="A17"/>
  <c r="F17"/>
  <c r="H17"/>
  <c r="L17"/>
  <c r="A18"/>
  <c r="F18"/>
  <c r="H18"/>
  <c r="L18"/>
  <c r="A19"/>
  <c r="F19"/>
  <c r="H19"/>
  <c r="L19"/>
  <c r="A20"/>
  <c r="F20"/>
  <c r="H20"/>
  <c r="L20"/>
  <c r="A23"/>
  <c r="F23"/>
  <c r="H23"/>
  <c r="L23"/>
  <c r="F24"/>
  <c r="H24"/>
  <c r="L24"/>
  <c r="A27"/>
  <c r="F27"/>
  <c r="H27"/>
  <c r="L27"/>
  <c r="A31"/>
  <c r="F31"/>
  <c r="H31"/>
  <c r="L31"/>
  <c r="A32"/>
  <c r="F32"/>
  <c r="H32"/>
  <c r="L32"/>
  <c r="F33"/>
  <c r="H33"/>
  <c r="L33"/>
  <c r="A42"/>
  <c r="F42"/>
  <c r="H42"/>
  <c r="L42"/>
  <c r="A43"/>
  <c r="F43"/>
  <c r="H43"/>
  <c r="L43"/>
  <c r="A44"/>
  <c r="F44"/>
  <c r="H44"/>
  <c r="L44"/>
  <c r="A45"/>
  <c r="F45"/>
  <c r="H45"/>
  <c r="L45"/>
  <c r="A46"/>
  <c r="F46"/>
  <c r="H46"/>
  <c r="L46"/>
  <c r="A49"/>
  <c r="F49"/>
  <c r="H49"/>
  <c r="L49"/>
  <c r="A50"/>
  <c r="F50"/>
  <c r="H50"/>
  <c r="L50"/>
  <c r="A54"/>
  <c r="F54"/>
  <c r="H54"/>
  <c r="L54"/>
  <c r="A55"/>
  <c r="F55"/>
  <c r="H55"/>
  <c r="L55"/>
  <c r="A56"/>
  <c r="F56"/>
  <c r="H56"/>
  <c r="L56"/>
  <c r="A57"/>
  <c r="F57"/>
  <c r="H57"/>
  <c r="L57"/>
  <c r="A58"/>
  <c r="F58"/>
  <c r="H58"/>
  <c r="L58"/>
  <c r="A59"/>
  <c r="F59"/>
  <c r="H59"/>
  <c r="L59"/>
  <c r="A62"/>
  <c r="F62"/>
  <c r="H62"/>
  <c r="L62"/>
  <c r="A63"/>
  <c r="F63"/>
  <c r="H63"/>
  <c r="L63"/>
  <c r="F64"/>
  <c r="H64"/>
  <c r="L64"/>
  <c r="A7" i="5"/>
  <c r="F7"/>
  <c r="H7"/>
  <c r="L7"/>
  <c r="A8"/>
  <c r="F8"/>
  <c r="H8"/>
  <c r="L8"/>
  <c r="A11"/>
  <c r="F11"/>
  <c r="H11"/>
  <c r="L11"/>
  <c r="A15"/>
  <c r="F15"/>
  <c r="H15"/>
  <c r="L15"/>
  <c r="A16"/>
  <c r="F16"/>
  <c r="H16"/>
  <c r="L16"/>
  <c r="A17"/>
  <c r="F17"/>
  <c r="H17"/>
  <c r="L17"/>
  <c r="A18"/>
  <c r="F18"/>
  <c r="H18"/>
  <c r="L18"/>
  <c r="A19"/>
  <c r="F19"/>
  <c r="H19"/>
  <c r="L19"/>
  <c r="F20"/>
  <c r="H20"/>
  <c r="L20"/>
  <c r="A23"/>
  <c r="F23"/>
  <c r="H23"/>
  <c r="L23"/>
  <c r="A24"/>
  <c r="F24"/>
  <c r="H24"/>
  <c r="L24"/>
  <c r="A28"/>
  <c r="F28"/>
  <c r="H28"/>
  <c r="L28"/>
  <c r="A29"/>
  <c r="F29"/>
  <c r="H29"/>
  <c r="L29"/>
  <c r="F30"/>
  <c r="H30"/>
  <c r="L30"/>
  <c r="A33"/>
  <c r="F33"/>
  <c r="H33"/>
  <c r="L33"/>
  <c r="A34"/>
  <c r="F34"/>
  <c r="H34"/>
  <c r="L34"/>
  <c r="A35"/>
  <c r="F35"/>
  <c r="H35"/>
  <c r="L35"/>
  <c r="A36"/>
  <c r="F36"/>
  <c r="H36"/>
  <c r="L36"/>
  <c r="A39"/>
  <c r="F39"/>
  <c r="H39"/>
  <c r="L39"/>
  <c r="A40"/>
  <c r="F40"/>
  <c r="H40"/>
  <c r="L40"/>
  <c r="A44"/>
  <c r="F44"/>
  <c r="H44"/>
  <c r="L44"/>
  <c r="A45"/>
  <c r="F45"/>
  <c r="H45"/>
  <c r="L45"/>
  <c r="A46"/>
  <c r="F46"/>
  <c r="H46"/>
  <c r="L46"/>
  <c r="A47"/>
  <c r="F47"/>
  <c r="H47"/>
  <c r="L47"/>
  <c r="A48"/>
  <c r="F48"/>
  <c r="H48"/>
  <c r="L48"/>
  <c r="A51"/>
  <c r="F51"/>
  <c r="H51"/>
  <c r="L51"/>
  <c r="L66" i="4"/>
  <c r="H66"/>
  <c r="F66"/>
  <c r="A66"/>
  <c r="L65"/>
  <c r="H65"/>
  <c r="F65"/>
  <c r="A65"/>
  <c r="L61"/>
  <c r="H61"/>
  <c r="F61"/>
  <c r="L60"/>
  <c r="H60"/>
  <c r="F60"/>
  <c r="A60"/>
  <c r="L59"/>
  <c r="H59"/>
  <c r="F59"/>
  <c r="A59"/>
  <c r="L56"/>
  <c r="H56"/>
  <c r="F56"/>
  <c r="A56"/>
  <c r="L55"/>
  <c r="H55"/>
  <c r="F55"/>
  <c r="A55"/>
  <c r="L54"/>
  <c r="H54"/>
  <c r="F54"/>
  <c r="A54"/>
  <c r="L53"/>
  <c r="H53"/>
  <c r="F53"/>
  <c r="A53"/>
  <c r="L52"/>
  <c r="H52"/>
  <c r="F52"/>
  <c r="A52"/>
  <c r="L45"/>
  <c r="H45"/>
  <c r="F45"/>
  <c r="L44"/>
  <c r="H44"/>
  <c r="F44"/>
  <c r="A44"/>
  <c r="L43"/>
  <c r="H43"/>
  <c r="F43"/>
  <c r="A43"/>
  <c r="L32"/>
  <c r="H32"/>
  <c r="F32"/>
  <c r="A32"/>
  <c r="L31"/>
  <c r="H31"/>
  <c r="F31"/>
  <c r="A31"/>
  <c r="L30"/>
  <c r="H30"/>
  <c r="F30"/>
  <c r="A30"/>
  <c r="L27"/>
  <c r="H27"/>
  <c r="F27"/>
  <c r="A27"/>
  <c r="L26"/>
  <c r="H26"/>
  <c r="F26"/>
  <c r="A26"/>
  <c r="L25"/>
  <c r="H25"/>
  <c r="F25"/>
  <c r="A25"/>
  <c r="L21"/>
  <c r="H21"/>
  <c r="F21"/>
  <c r="L20"/>
  <c r="H20"/>
  <c r="F20"/>
  <c r="A20"/>
  <c r="L17"/>
  <c r="H17"/>
  <c r="F17"/>
  <c r="A17"/>
  <c r="L16"/>
  <c r="H16"/>
  <c r="F16"/>
  <c r="A16"/>
  <c r="L15"/>
  <c r="H15"/>
  <c r="F15"/>
  <c r="A15"/>
  <c r="L14"/>
  <c r="H14"/>
  <c r="F14"/>
  <c r="A14"/>
  <c r="L13"/>
  <c r="H13"/>
  <c r="F13"/>
  <c r="A13"/>
  <c r="L12"/>
  <c r="H12"/>
  <c r="F12"/>
  <c r="A12"/>
  <c r="L8"/>
  <c r="H8"/>
  <c r="F8"/>
  <c r="A8"/>
  <c r="L7"/>
  <c r="H7"/>
  <c r="F7"/>
  <c r="A7"/>
  <c r="A5" i="3"/>
  <c r="A6"/>
  <c r="A10"/>
  <c r="A11"/>
  <c r="A12"/>
  <c r="A13"/>
  <c r="A17"/>
  <c r="A18"/>
  <c r="A19"/>
  <c r="A23"/>
  <c r="A24"/>
  <c r="A28"/>
  <c r="A32"/>
  <c r="A33"/>
  <c r="A34"/>
  <c r="A35"/>
  <c r="A36"/>
  <c r="A40"/>
  <c r="A41"/>
  <c r="A42"/>
  <c r="A43"/>
  <c r="A47"/>
  <c r="A48"/>
  <c r="A49"/>
  <c r="A50"/>
  <c r="A51"/>
  <c r="A55"/>
  <c r="A56"/>
  <c r="A60"/>
  <c r="A61"/>
  <c r="A62"/>
  <c r="A66"/>
  <c r="A67"/>
  <c r="A68"/>
  <c r="A69"/>
  <c r="A70"/>
  <c r="A71"/>
  <c r="A72"/>
  <c r="A7" i="1"/>
  <c r="F7"/>
  <c r="H7"/>
  <c r="L7"/>
  <c r="A8"/>
  <c r="F8"/>
  <c r="H8"/>
  <c r="L8"/>
  <c r="A11"/>
  <c r="F11"/>
  <c r="H11"/>
  <c r="L11"/>
  <c r="A15"/>
  <c r="F15"/>
  <c r="H15"/>
  <c r="L15"/>
  <c r="A16"/>
  <c r="F16"/>
  <c r="H16"/>
  <c r="L16"/>
  <c r="A17"/>
  <c r="F17"/>
  <c r="H17"/>
  <c r="L17"/>
  <c r="A18"/>
  <c r="F18"/>
  <c r="H18"/>
  <c r="L18"/>
  <c r="A19"/>
  <c r="F19"/>
  <c r="H19"/>
  <c r="L19"/>
  <c r="A22"/>
  <c r="F22"/>
  <c r="H22"/>
  <c r="L22"/>
  <c r="A23"/>
  <c r="F23"/>
  <c r="H23"/>
  <c r="L23"/>
  <c r="A24"/>
  <c r="F24"/>
  <c r="H24"/>
  <c r="L24"/>
  <c r="A28"/>
  <c r="F28"/>
  <c r="H28"/>
  <c r="L28"/>
  <c r="A29"/>
  <c r="F29"/>
  <c r="H29"/>
  <c r="L29"/>
  <c r="F30"/>
  <c r="H30"/>
  <c r="L30"/>
  <c r="A33"/>
  <c r="F33"/>
  <c r="H33"/>
  <c r="L33"/>
  <c r="A34"/>
  <c r="F34"/>
  <c r="H34"/>
  <c r="L34"/>
  <c r="A35"/>
  <c r="F35"/>
  <c r="H35"/>
  <c r="L35"/>
  <c r="A36"/>
  <c r="F36"/>
  <c r="H36"/>
  <c r="L36"/>
  <c r="A48"/>
  <c r="F48"/>
  <c r="H48"/>
  <c r="L48"/>
  <c r="A49"/>
  <c r="F49"/>
  <c r="H49"/>
  <c r="L49"/>
  <c r="A50"/>
  <c r="F50"/>
  <c r="H50"/>
  <c r="L50"/>
  <c r="A54"/>
  <c r="F54"/>
  <c r="H54"/>
  <c r="L54"/>
  <c r="A55"/>
  <c r="F55"/>
  <c r="H55"/>
  <c r="L55"/>
  <c r="A56"/>
  <c r="F56"/>
  <c r="H56"/>
  <c r="L56"/>
  <c r="A57"/>
  <c r="F57"/>
  <c r="H57"/>
  <c r="L57"/>
  <c r="A58"/>
  <c r="F58"/>
  <c r="H58"/>
  <c r="L58"/>
  <c r="A61"/>
  <c r="F61"/>
  <c r="H61"/>
  <c r="L61"/>
  <c r="A62"/>
  <c r="F62"/>
  <c r="H62"/>
  <c r="L62"/>
  <c r="A63"/>
  <c r="F63"/>
  <c r="H63"/>
  <c r="L63"/>
  <c r="A67"/>
  <c r="F67"/>
  <c r="H67"/>
  <c r="L67"/>
  <c r="A68"/>
  <c r="F68"/>
  <c r="H68"/>
  <c r="L68"/>
  <c r="F69"/>
  <c r="H69"/>
  <c r="L69"/>
</calcChain>
</file>

<file path=xl/sharedStrings.xml><?xml version="1.0" encoding="utf-8"?>
<sst xmlns="http://schemas.openxmlformats.org/spreadsheetml/2006/main" count="2117" uniqueCount="202">
  <si>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</si>
  <si>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</si>
  <si>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</si>
  <si>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</si>
  <si>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</si>
  <si>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</si>
  <si>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</si>
  <si>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</si>
  <si>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</si>
  <si>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</si>
  <si>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</si>
  <si>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</si>
  <si>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</si>
  <si>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</si>
  <si>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</si>
  <si>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</si>
  <si>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</si>
  <si>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</si>
  <si>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</si>
  <si>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</si>
  <si>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</si>
  <si>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</si>
  <si>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</si>
  <si>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Belgisch Kampioenschap 2015</t>
  </si>
  <si>
    <t>Beringen 2 Int Open</t>
  </si>
  <si>
    <t>03/05/2015</t>
  </si>
  <si>
    <t>Eurokdis</t>
  </si>
  <si>
    <t>Eurokids A</t>
  </si>
  <si>
    <t>EUA</t>
  </si>
  <si>
    <t>Everaert Lenz</t>
  </si>
  <si>
    <t>BE</t>
  </si>
  <si>
    <t>Verweire Sam</t>
  </si>
  <si>
    <t>Eurokids B</t>
  </si>
  <si>
    <t>EUB</t>
  </si>
  <si>
    <t>Rodens Elien</t>
  </si>
  <si>
    <t>Heren F3-Juniors</t>
  </si>
  <si>
    <t>Heren F3</t>
  </si>
  <si>
    <t>HF3</t>
  </si>
  <si>
    <t>De Block Maikel</t>
  </si>
  <si>
    <t>De Wachter Frederic</t>
  </si>
  <si>
    <t>Malot Steven</t>
  </si>
  <si>
    <t>6% - rule  8.05 A</t>
  </si>
  <si>
    <t>Dom Yoeri</t>
  </si>
  <si>
    <t>Foerstel Michi</t>
  </si>
  <si>
    <t>DE</t>
  </si>
  <si>
    <t>Junioren</t>
  </si>
  <si>
    <t>JUN</t>
  </si>
  <si>
    <t>Fehrman Julius</t>
  </si>
  <si>
    <t>Laermans Tommy</t>
  </si>
  <si>
    <t>Joris Bruna</t>
  </si>
  <si>
    <t>Dames</t>
  </si>
  <si>
    <t>Dames F1</t>
  </si>
  <si>
    <t>DF1</t>
  </si>
  <si>
    <t>Leysen Vicky</t>
  </si>
  <si>
    <t>Ortlieb Sabine</t>
  </si>
  <si>
    <t>AT</t>
  </si>
  <si>
    <t>De Spiegeleire Sylvia</t>
  </si>
  <si>
    <t>Quitting</t>
  </si>
  <si>
    <t>Dames F2</t>
  </si>
  <si>
    <t>DF2</t>
  </si>
  <si>
    <t>Maeckelberg Demi</t>
  </si>
  <si>
    <t>Ennekens Thanee</t>
  </si>
  <si>
    <t>Van Gool Gitte</t>
  </si>
  <si>
    <t>Verbeeck Sarah</t>
  </si>
  <si>
    <t>Dames F3</t>
  </si>
  <si>
    <t>DF3</t>
  </si>
  <si>
    <t>Rydl Chris</t>
  </si>
  <si>
    <t>Verdickt Steffi</t>
  </si>
  <si>
    <t>Dom Ruby</t>
  </si>
  <si>
    <t>Heren F2-1</t>
  </si>
  <si>
    <t>Heren F1</t>
  </si>
  <si>
    <t>HF1</t>
  </si>
  <si>
    <t>Van Gaeveren Steven</t>
  </si>
  <si>
    <t>Vansteelant Dave</t>
  </si>
  <si>
    <t>Mariën Robin</t>
  </si>
  <si>
    <t>Bertels Buby</t>
  </si>
  <si>
    <t>De Weert Roy</t>
  </si>
  <si>
    <t>Heren F2</t>
  </si>
  <si>
    <t>HF2</t>
  </si>
  <si>
    <t>Lisens Tim</t>
  </si>
  <si>
    <t>De Vos Giani</t>
  </si>
  <si>
    <t>Muyshondt Mike</t>
  </si>
  <si>
    <t>Masters - Open reeks</t>
  </si>
  <si>
    <t>Masters</t>
  </si>
  <si>
    <t>MAS</t>
  </si>
  <si>
    <t>Mossiat Marc</t>
  </si>
  <si>
    <t>Pontzeele Gerrit</t>
  </si>
  <si>
    <t>Fehrman Bobby</t>
  </si>
  <si>
    <t>Van Gastel Peter</t>
  </si>
  <si>
    <t>Ciroux Martine</t>
  </si>
  <si>
    <t>Kim De Witte - Van den Bossche ; Marino Lacroix ; Thea Klarenbeek ; François Van den Bossche</t>
  </si>
  <si>
    <t>Beringen</t>
  </si>
  <si>
    <t>Beringen 1</t>
  </si>
  <si>
    <t>BEST ROUNDS</t>
  </si>
  <si>
    <t>TOTAL</t>
  </si>
  <si>
    <t>COUNTRY</t>
  </si>
  <si>
    <t>SKIER</t>
  </si>
  <si>
    <t>RANKING</t>
  </si>
  <si>
    <t>Open reeks</t>
  </si>
  <si>
    <t>CATEGORY</t>
  </si>
  <si>
    <t>Harderwijk  BK</t>
  </si>
  <si>
    <t>31/05/2015</t>
  </si>
  <si>
    <t>Eurokids</t>
  </si>
  <si>
    <t>HEREN F3-JUNIORS</t>
  </si>
  <si>
    <t>De Stoop Nico</t>
  </si>
  <si>
    <t>Merta Christoph</t>
  </si>
  <si>
    <t>Did Not Start</t>
  </si>
  <si>
    <t>Lacroix Gust</t>
  </si>
  <si>
    <t>Kim De Witte - Van den Bossche ; Vera Van Den Bossche ; Peter Van Gastel ; François Van den Bossche</t>
  </si>
  <si>
    <t>Harderwijk</t>
  </si>
  <si>
    <t>Heren F2 - Heren F1</t>
  </si>
  <si>
    <t>Klarenbeek  Tommy</t>
  </si>
  <si>
    <t>NL</t>
  </si>
  <si>
    <t>Masters - Open race</t>
  </si>
  <si>
    <t>14/06/2015</t>
  </si>
  <si>
    <t>Willebroek</t>
  </si>
  <si>
    <t>Kim De Witte - Van den Bossche ; Gust Lacroix ; Peter Van Gastel ; François Van den Bossche</t>
  </si>
  <si>
    <t>Klarenbeek Thea</t>
  </si>
  <si>
    <t>Master - Open reeks</t>
  </si>
  <si>
    <t>1 minute - rule &lt;3.01.&gt;</t>
  </si>
  <si>
    <t>GB</t>
  </si>
  <si>
    <t>Tyndall Daryl</t>
  </si>
  <si>
    <t>Heren F1-2</t>
  </si>
  <si>
    <t>Dames F1-2-3</t>
  </si>
  <si>
    <t>1 minute - rule &lt;3.01&gt;</t>
  </si>
  <si>
    <t>Junioren-Heren F3</t>
  </si>
  <si>
    <t>Eurokds A-B</t>
  </si>
  <si>
    <t>Fevaca</t>
  </si>
  <si>
    <t>21/06/2015</t>
  </si>
  <si>
    <t>Hasselt</t>
  </si>
  <si>
    <t>Anna Abbinante ; Thea Klarenbeek ; Gust Lacroix ; Inge Swolfs</t>
  </si>
  <si>
    <t>rule 8.04 E</t>
  </si>
  <si>
    <t>3 min penaly rule 3.01 in result time calculated</t>
  </si>
  <si>
    <t>AU</t>
  </si>
  <si>
    <t>Rigg Codie</t>
  </si>
  <si>
    <t>Blight Chelsea</t>
  </si>
  <si>
    <t>Junioren/Heren F3/Masters</t>
  </si>
  <si>
    <t>HYAC</t>
  </si>
  <si>
    <t>12/07/2015</t>
  </si>
  <si>
    <t>Manage</t>
  </si>
  <si>
    <t>Marino Lacroix ; Kim De Witte - Van den Bossche ; Thea Klarenbeek ; Inge Swolfs</t>
  </si>
  <si>
    <t>Van Walle Olivier</t>
  </si>
  <si>
    <t>M F1 F2</t>
  </si>
  <si>
    <t>Pontzeele Moon</t>
  </si>
  <si>
    <t>Van Velde Virginie</t>
  </si>
  <si>
    <t xml:space="preserve"> </t>
  </si>
  <si>
    <t>Ladies</t>
  </si>
  <si>
    <t>Dagneau Raymond</t>
  </si>
  <si>
    <t>FR</t>
  </si>
  <si>
    <t>Pradal Laurent</t>
  </si>
  <si>
    <t>3min inschrijving + 6% 6.03</t>
  </si>
  <si>
    <t>MF3 - Juniors</t>
  </si>
  <si>
    <t>3% - rule &lt;9.14&gt;</t>
  </si>
  <si>
    <t>Van de Velde Sebastien</t>
  </si>
  <si>
    <t>CNTM</t>
  </si>
  <si>
    <t>16/08/2015</t>
  </si>
  <si>
    <t>VVW-Olen</t>
  </si>
  <si>
    <t>Thea Klarenbeek ; Vera Van Den Bossche ; Gust Lacroix ; Inge Swolfs</t>
  </si>
  <si>
    <t>rule 9.13- Disqualify
warning 9.01</t>
  </si>
  <si>
    <t>9% - rule 9.10</t>
  </si>
  <si>
    <t>Men F 1 - 2</t>
  </si>
  <si>
    <t>1 minute - rule Te laat inschrijven</t>
  </si>
  <si>
    <t>6% - rule &lt;8.05A&gt;</t>
  </si>
  <si>
    <t>Giardini Tommy</t>
  </si>
  <si>
    <t>Men F3 - Juniors - Masters</t>
  </si>
  <si>
    <t>Olen</t>
  </si>
  <si>
    <t>20/09/2015</t>
  </si>
  <si>
    <t>Kim De Witte - Van den Bossche ; Thea Klarenbeek ; François Van den Bossche ; Gust Lacroix</t>
  </si>
  <si>
    <t>Van Den Bossche Vera</t>
  </si>
  <si>
    <t>Heren F1-F2</t>
  </si>
  <si>
    <t>Bertels Nico</t>
  </si>
  <si>
    <t>Spelter Peter</t>
  </si>
  <si>
    <t>Dames - Masters</t>
  </si>
  <si>
    <t>9% - rule  8.04 C</t>
  </si>
  <si>
    <t>1 minute - rule &lt;x.y&gt;</t>
  </si>
  <si>
    <t>Verdickt Eric</t>
  </si>
  <si>
    <t>Heren F3- Junioren</t>
  </si>
  <si>
    <t>Meirsman Elias</t>
  </si>
  <si>
    <t>KHYC - Finale</t>
  </si>
  <si>
    <t>Sylvia</t>
  </si>
  <si>
    <t>BWSC</t>
  </si>
  <si>
    <t>Gitte</t>
  </si>
  <si>
    <t>Demi</t>
  </si>
  <si>
    <t>Aqua Ski</t>
  </si>
  <si>
    <t>Lisens</t>
  </si>
  <si>
    <t>RHYC</t>
  </si>
  <si>
    <t>Yoeri</t>
  </si>
  <si>
    <t>Ruby</t>
  </si>
  <si>
    <t>Kruibeke</t>
  </si>
  <si>
    <t>Mike Muyshondt</t>
  </si>
  <si>
    <t>Sarah Verbeeck</t>
  </si>
  <si>
    <t>Tommy Laermans</t>
  </si>
  <si>
    <t>Grobbendonk</t>
  </si>
  <si>
    <t>De Stoop</t>
  </si>
  <si>
    <t>Van Gaeveren</t>
  </si>
  <si>
    <t>Gerrit</t>
  </si>
  <si>
    <t>Costa Zela</t>
  </si>
  <si>
    <t>Steffi</t>
  </si>
  <si>
    <t>Malot</t>
  </si>
  <si>
    <t>Rydl</t>
  </si>
  <si>
    <t>VWSC</t>
  </si>
  <si>
    <t>Beker van Belgie 2015</t>
  </si>
</sst>
</file>

<file path=xl/styles.xml><?xml version="1.0" encoding="utf-8"?>
<styleSheet xmlns="http://schemas.openxmlformats.org/spreadsheetml/2006/main">
  <numFmts count="4">
    <numFmt numFmtId="164" formatCode="h:mm:ss\.ss"/>
    <numFmt numFmtId="165" formatCode="d/mm/yyyy;@"/>
    <numFmt numFmtId="166" formatCode="0.000"/>
    <numFmt numFmtId="167" formatCode="h:mm:ss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0" borderId="0" xfId="0" applyFont="1" applyFill="1"/>
    <xf numFmtId="165" fontId="0" fillId="0" borderId="0" xfId="0" applyNumberFormat="1"/>
    <xf numFmtId="166" fontId="0" fillId="0" borderId="0" xfId="0" applyNumberFormat="1"/>
    <xf numFmtId="166" fontId="1" fillId="3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228600</xdr:colOff>
      <xdr:row>35</xdr:row>
      <xdr:rowOff>129540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250" t="15417" r="15521" b="13167"/>
        <a:stretch>
          <a:fillRect/>
        </a:stretch>
      </xdr:blipFill>
      <xdr:spPr bwMode="auto">
        <a:xfrm>
          <a:off x="0" y="0"/>
          <a:ext cx="9982200" cy="65303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35</xdr:row>
      <xdr:rowOff>129540</xdr:rowOff>
    </xdr:from>
    <xdr:to>
      <xdr:col>16</xdr:col>
      <xdr:colOff>259080</xdr:colOff>
      <xdr:row>51</xdr:row>
      <xdr:rowOff>167640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198" t="15583" r="15365" b="52000"/>
        <a:stretch>
          <a:fillRect/>
        </a:stretch>
      </xdr:blipFill>
      <xdr:spPr bwMode="auto">
        <a:xfrm>
          <a:off x="0" y="6530340"/>
          <a:ext cx="10012680" cy="29641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workbookViewId="0">
      <selection activeCell="L18" sqref="L18"/>
    </sheetView>
  </sheetViews>
  <sheetFormatPr defaultRowHeight="15"/>
  <cols>
    <col min="1" max="1" width="18.7109375" customWidth="1"/>
    <col min="2" max="2" width="18.7109375" hidden="1" customWidth="1"/>
    <col min="3" max="3" width="19.7109375" bestFit="1" customWidth="1"/>
    <col min="4" max="4" width="17" bestFit="1" customWidth="1"/>
    <col min="5" max="6" width="19.85546875" customWidth="1"/>
    <col min="7" max="7" width="14.42578125" customWidth="1"/>
    <col min="8" max="8" width="14.42578125" bestFit="1" customWidth="1"/>
    <col min="9" max="9" width="14.42578125" style="2" customWidth="1"/>
    <col min="10" max="10" width="14.42578125" customWidth="1"/>
    <col min="11" max="11" width="14.42578125" style="2" customWidth="1"/>
    <col min="12" max="13" width="14.42578125" customWidth="1"/>
    <col min="14" max="14" width="14.42578125" bestFit="1" customWidth="1"/>
    <col min="15" max="15" width="20.7109375" bestFit="1" customWidth="1"/>
    <col min="18" max="18" width="9.140625" customWidth="1"/>
  </cols>
  <sheetData>
    <row r="1" spans="1:18">
      <c r="A1" s="10" t="s">
        <v>20</v>
      </c>
      <c r="B1" s="10"/>
      <c r="C1" t="s">
        <v>23</v>
      </c>
    </row>
    <row r="2" spans="1:18">
      <c r="A2" s="11"/>
      <c r="B2" s="11"/>
    </row>
    <row r="3" spans="1:18" ht="14.1" customHeight="1">
      <c r="A3" s="10" t="s">
        <v>99</v>
      </c>
      <c r="B3" s="10"/>
      <c r="C3" t="s">
        <v>51</v>
      </c>
    </row>
    <row r="4" spans="1:18" ht="14.1" customHeight="1">
      <c r="A4" s="21" t="s">
        <v>97</v>
      </c>
      <c r="B4" s="21"/>
      <c r="C4" s="21" t="s">
        <v>96</v>
      </c>
      <c r="D4" s="21" t="s">
        <v>95</v>
      </c>
      <c r="E4" s="21" t="s">
        <v>94</v>
      </c>
      <c r="F4" s="22" t="s">
        <v>93</v>
      </c>
      <c r="G4" s="21" t="s">
        <v>92</v>
      </c>
      <c r="H4" s="21" t="s">
        <v>24</v>
      </c>
      <c r="I4" s="21" t="s">
        <v>100</v>
      </c>
      <c r="J4" s="21" t="s">
        <v>127</v>
      </c>
      <c r="K4" s="21" t="s">
        <v>137</v>
      </c>
      <c r="L4" s="21" t="s">
        <v>154</v>
      </c>
      <c r="M4" s="21" t="s">
        <v>165</v>
      </c>
      <c r="N4" s="21" t="s">
        <v>178</v>
      </c>
      <c r="O4" s="2"/>
      <c r="P4" s="2"/>
    </row>
    <row r="5" spans="1:18" ht="14.1" customHeight="1">
      <c r="A5" s="4">
        <f>B5+1</f>
        <v>1</v>
      </c>
      <c r="B5" s="4">
        <v>0</v>
      </c>
      <c r="C5" t="s">
        <v>53</v>
      </c>
      <c r="D5" s="4" t="s">
        <v>30</v>
      </c>
      <c r="E5" s="20">
        <v>4000</v>
      </c>
      <c r="F5" s="1">
        <v>4000</v>
      </c>
      <c r="G5" s="1">
        <v>1000</v>
      </c>
      <c r="H5" s="1">
        <v>1000</v>
      </c>
      <c r="I5" s="1">
        <v>1000</v>
      </c>
      <c r="J5" s="1">
        <v>0</v>
      </c>
      <c r="K5" s="1">
        <v>1000</v>
      </c>
      <c r="L5" s="1">
        <v>0</v>
      </c>
      <c r="M5" s="1"/>
      <c r="N5" s="1">
        <v>0</v>
      </c>
      <c r="O5" s="2"/>
      <c r="P5" s="2"/>
    </row>
    <row r="6" spans="1:18" ht="14.1" customHeight="1">
      <c r="A6" s="4">
        <f>B6+1</f>
        <v>2</v>
      </c>
      <c r="B6" s="4">
        <v>1</v>
      </c>
      <c r="C6" t="s">
        <v>56</v>
      </c>
      <c r="D6" s="4" t="s">
        <v>30</v>
      </c>
      <c r="E6" s="20">
        <v>3955.35986328125</v>
      </c>
      <c r="F6" s="1">
        <v>3955.35986328125</v>
      </c>
      <c r="G6" s="1">
        <v>955.3599853515625</v>
      </c>
      <c r="H6" s="1">
        <v>0</v>
      </c>
      <c r="I6" s="1">
        <v>0</v>
      </c>
      <c r="J6" s="1">
        <v>1000</v>
      </c>
      <c r="K6" s="1">
        <v>0</v>
      </c>
      <c r="L6" s="1"/>
      <c r="M6" s="1">
        <v>1000</v>
      </c>
      <c r="N6" s="1">
        <v>1000</v>
      </c>
      <c r="O6" s="2"/>
      <c r="P6" s="2"/>
    </row>
    <row r="7" spans="1:18" ht="14.1" customHeight="1">
      <c r="C7" s="4"/>
      <c r="D7" s="4"/>
      <c r="H7" s="4"/>
      <c r="I7" s="19"/>
      <c r="J7" s="4"/>
      <c r="K7" s="19"/>
      <c r="N7" s="4"/>
      <c r="O7" s="4"/>
      <c r="R7" s="4"/>
    </row>
    <row r="8" spans="1:18" ht="14.1" customHeight="1">
      <c r="A8" s="10" t="s">
        <v>99</v>
      </c>
      <c r="B8" s="10"/>
      <c r="C8" t="s">
        <v>58</v>
      </c>
    </row>
    <row r="9" spans="1:18" ht="14.1" customHeight="1">
      <c r="A9" s="21" t="s">
        <v>97</v>
      </c>
      <c r="B9" s="21"/>
      <c r="C9" s="21" t="s">
        <v>96</v>
      </c>
      <c r="D9" s="21" t="s">
        <v>95</v>
      </c>
      <c r="E9" s="21" t="s">
        <v>94</v>
      </c>
      <c r="F9" s="22" t="s">
        <v>93</v>
      </c>
      <c r="G9" s="21" t="s">
        <v>92</v>
      </c>
      <c r="H9" s="21" t="s">
        <v>24</v>
      </c>
      <c r="I9" s="21" t="s">
        <v>100</v>
      </c>
      <c r="J9" s="21" t="s">
        <v>127</v>
      </c>
      <c r="K9" s="21" t="s">
        <v>137</v>
      </c>
      <c r="L9" s="21" t="s">
        <v>154</v>
      </c>
      <c r="M9" s="21" t="s">
        <v>165</v>
      </c>
      <c r="N9" s="21" t="s">
        <v>178</v>
      </c>
      <c r="O9" s="2"/>
      <c r="P9" s="2"/>
    </row>
    <row r="10" spans="1:18" ht="14.1" customHeight="1">
      <c r="A10" s="4">
        <f>B10+1</f>
        <v>1</v>
      </c>
      <c r="B10" s="4">
        <v>0</v>
      </c>
      <c r="C10" t="s">
        <v>60</v>
      </c>
      <c r="D10" s="4" t="s">
        <v>30</v>
      </c>
      <c r="E10" s="20">
        <v>7496.349609375</v>
      </c>
      <c r="F10" s="1">
        <v>6741.5498046875</v>
      </c>
      <c r="G10" s="1">
        <v>921.510009765625</v>
      </c>
      <c r="H10" s="1">
        <v>1000</v>
      </c>
      <c r="I10" s="1">
        <v>1000</v>
      </c>
      <c r="J10" s="1">
        <v>967.09002685546875</v>
      </c>
      <c r="K10" s="1">
        <v>969.34002685546875</v>
      </c>
      <c r="L10" s="1">
        <v>964.80999755859375</v>
      </c>
      <c r="M10" s="1">
        <v>918.79998779296875</v>
      </c>
      <c r="N10" s="1">
        <v>754.79998779296875</v>
      </c>
      <c r="O10" s="2"/>
      <c r="P10" s="2"/>
    </row>
    <row r="11" spans="1:18" ht="14.1" customHeight="1">
      <c r="A11" s="4">
        <f>B11+1</f>
        <v>2</v>
      </c>
      <c r="B11" s="4">
        <v>1</v>
      </c>
      <c r="C11" t="s">
        <v>61</v>
      </c>
      <c r="D11" s="4" t="s">
        <v>30</v>
      </c>
      <c r="E11" s="20">
        <v>6711.10009765625</v>
      </c>
      <c r="F11" s="1">
        <v>6711.10009765625</v>
      </c>
      <c r="G11" s="1">
        <v>1000</v>
      </c>
      <c r="H11" s="1">
        <v>777.65997314453125</v>
      </c>
      <c r="I11" s="1">
        <v>949.66998291015625</v>
      </c>
      <c r="J11" s="1">
        <v>1000</v>
      </c>
      <c r="K11" s="1">
        <v>983.77001953125</v>
      </c>
      <c r="L11" s="1">
        <v>1000</v>
      </c>
      <c r="M11" s="1"/>
      <c r="N11" s="1">
        <v>1000</v>
      </c>
      <c r="O11" s="2"/>
      <c r="P11" s="2"/>
    </row>
    <row r="12" spans="1:18" ht="14.1" customHeight="1">
      <c r="A12" s="4">
        <f>B12+1</f>
        <v>3</v>
      </c>
      <c r="B12" s="4">
        <v>2</v>
      </c>
      <c r="C12" t="s">
        <v>62</v>
      </c>
      <c r="D12" s="4" t="s">
        <v>30</v>
      </c>
      <c r="E12" s="20">
        <v>7479.169921875</v>
      </c>
      <c r="F12" s="1">
        <v>6703.4599609375</v>
      </c>
      <c r="G12" s="1">
        <v>939.489990234375</v>
      </c>
      <c r="H12" s="1">
        <v>775.71002197265625</v>
      </c>
      <c r="I12" s="1">
        <v>858.010009765625</v>
      </c>
      <c r="J12" s="1">
        <v>992.30999755859375</v>
      </c>
      <c r="K12" s="1">
        <v>1000</v>
      </c>
      <c r="L12" s="1">
        <v>974.969970703125</v>
      </c>
      <c r="M12" s="1">
        <v>943.3900146484375</v>
      </c>
      <c r="N12" s="1">
        <v>995.28997802734375</v>
      </c>
      <c r="O12" s="2"/>
      <c r="P12" s="2"/>
    </row>
    <row r="13" spans="1:18" ht="14.1" customHeight="1">
      <c r="A13" s="4">
        <f>B13+1</f>
        <v>4</v>
      </c>
      <c r="B13" s="4">
        <v>3</v>
      </c>
      <c r="C13" t="s">
        <v>63</v>
      </c>
      <c r="D13" s="4" t="s">
        <v>30</v>
      </c>
      <c r="E13" s="20">
        <v>4597.59033203125</v>
      </c>
      <c r="F13" s="1">
        <v>4597.59033203125</v>
      </c>
      <c r="G13" s="1">
        <v>790.25</v>
      </c>
      <c r="H13" s="1">
        <v>712.030029296875</v>
      </c>
      <c r="I13" s="1"/>
      <c r="J13" s="1">
        <v>687.6199951171875</v>
      </c>
      <c r="K13" s="1">
        <v>746.32000732421875</v>
      </c>
      <c r="L13" s="1">
        <v>857.66998291015625</v>
      </c>
      <c r="M13" s="1"/>
      <c r="N13" s="1">
        <v>803.70001220703125</v>
      </c>
      <c r="O13" s="2"/>
      <c r="P13" s="2"/>
    </row>
    <row r="14" spans="1:18" ht="14.1" customHeight="1">
      <c r="C14" s="4"/>
      <c r="D14" s="4"/>
      <c r="H14" s="4"/>
      <c r="I14" s="19"/>
      <c r="J14" s="4"/>
      <c r="K14" s="19"/>
      <c r="N14" s="4"/>
      <c r="O14" s="4"/>
      <c r="R14" s="4"/>
    </row>
    <row r="15" spans="1:18" ht="14.1" customHeight="1">
      <c r="A15" s="10" t="s">
        <v>99</v>
      </c>
      <c r="B15" s="10"/>
      <c r="C15" t="s">
        <v>64</v>
      </c>
    </row>
    <row r="16" spans="1:18" ht="14.1" customHeight="1">
      <c r="A16" s="21" t="s">
        <v>97</v>
      </c>
      <c r="B16" s="21"/>
      <c r="C16" s="21" t="s">
        <v>96</v>
      </c>
      <c r="D16" s="21" t="s">
        <v>95</v>
      </c>
      <c r="E16" s="21" t="s">
        <v>94</v>
      </c>
      <c r="F16" s="22" t="s">
        <v>93</v>
      </c>
      <c r="G16" s="21" t="s">
        <v>92</v>
      </c>
      <c r="H16" s="21" t="s">
        <v>24</v>
      </c>
      <c r="I16" s="21" t="s">
        <v>100</v>
      </c>
      <c r="J16" s="21" t="s">
        <v>127</v>
      </c>
      <c r="K16" s="21" t="s">
        <v>137</v>
      </c>
      <c r="L16" s="21" t="s">
        <v>154</v>
      </c>
      <c r="M16" s="21" t="s">
        <v>165</v>
      </c>
      <c r="N16" s="21" t="s">
        <v>178</v>
      </c>
      <c r="O16" s="2"/>
      <c r="P16" s="2"/>
    </row>
    <row r="17" spans="1:18" ht="14.1" customHeight="1">
      <c r="A17" s="4">
        <f>B17+1</f>
        <v>1</v>
      </c>
      <c r="B17" s="4">
        <v>0</v>
      </c>
      <c r="C17" t="s">
        <v>66</v>
      </c>
      <c r="D17" s="4" t="s">
        <v>30</v>
      </c>
      <c r="E17" s="20">
        <v>7776.69970703125</v>
      </c>
      <c r="F17" s="1">
        <v>6936.73974609375</v>
      </c>
      <c r="G17" s="1">
        <v>980.510009765625</v>
      </c>
      <c r="H17" s="1">
        <v>1000</v>
      </c>
      <c r="I17" s="1">
        <v>1000</v>
      </c>
      <c r="J17" s="1">
        <v>962.8499755859375</v>
      </c>
      <c r="K17" s="1">
        <v>839.96002197265625</v>
      </c>
      <c r="L17" s="1">
        <v>993.3800048828125</v>
      </c>
      <c r="M17" s="1">
        <v>1000</v>
      </c>
      <c r="N17" s="1">
        <v>1000</v>
      </c>
      <c r="O17" s="2"/>
      <c r="P17" s="2"/>
    </row>
    <row r="18" spans="1:18" ht="14.1" customHeight="1">
      <c r="A18" s="4">
        <f>B18+1</f>
        <v>2</v>
      </c>
      <c r="B18" s="4">
        <v>1</v>
      </c>
      <c r="C18" t="s">
        <v>67</v>
      </c>
      <c r="D18" s="4" t="s">
        <v>30</v>
      </c>
      <c r="E18" s="20">
        <v>7768.90087890625</v>
      </c>
      <c r="F18" s="1">
        <v>6898.970703125</v>
      </c>
      <c r="G18" s="1">
        <v>1000</v>
      </c>
      <c r="H18" s="1">
        <v>985.489990234375</v>
      </c>
      <c r="I18" s="1">
        <v>924.280029296875</v>
      </c>
      <c r="J18" s="1">
        <v>1000</v>
      </c>
      <c r="K18" s="1">
        <v>1000</v>
      </c>
      <c r="L18" s="1">
        <v>1000</v>
      </c>
      <c r="M18" s="1">
        <v>989.20001220703125</v>
      </c>
      <c r="N18" s="1">
        <v>869.92999267578125</v>
      </c>
      <c r="O18" s="2"/>
      <c r="P18" s="2"/>
    </row>
    <row r="19" spans="1:18" ht="14.1" customHeight="1">
      <c r="A19" s="4">
        <f>B19+1</f>
        <v>3</v>
      </c>
      <c r="B19" s="4">
        <v>2</v>
      </c>
      <c r="C19" t="s">
        <v>68</v>
      </c>
      <c r="D19" s="4" t="s">
        <v>30</v>
      </c>
      <c r="E19" s="20">
        <v>1732.4000244140625</v>
      </c>
      <c r="F19" s="1">
        <v>1732.4000244140625</v>
      </c>
      <c r="G19" s="1">
        <v>859.6500244140625</v>
      </c>
      <c r="H19" s="1">
        <v>872.75</v>
      </c>
      <c r="I19" s="1">
        <v>0</v>
      </c>
      <c r="J19" s="1"/>
      <c r="K19" s="1"/>
      <c r="L19" s="1"/>
      <c r="M19" s="1"/>
      <c r="N19" s="1">
        <v>0</v>
      </c>
      <c r="O19" s="2"/>
      <c r="P19" s="2"/>
    </row>
    <row r="20" spans="1:18" ht="14.1" customHeight="1">
      <c r="C20" s="4"/>
      <c r="D20" s="4"/>
      <c r="H20" s="4"/>
      <c r="I20" s="19"/>
      <c r="J20" s="4"/>
      <c r="K20" s="19"/>
      <c r="N20" s="4"/>
      <c r="O20" s="4"/>
      <c r="R20" s="4"/>
    </row>
    <row r="21" spans="1:18" ht="14.1" customHeight="1">
      <c r="A21" s="10" t="s">
        <v>99</v>
      </c>
      <c r="B21" s="10"/>
      <c r="C21" t="s">
        <v>27</v>
      </c>
    </row>
    <row r="22" spans="1:18" ht="14.1" customHeight="1">
      <c r="A22" s="21" t="s">
        <v>97</v>
      </c>
      <c r="B22" s="21"/>
      <c r="C22" s="21" t="s">
        <v>96</v>
      </c>
      <c r="D22" s="21" t="s">
        <v>95</v>
      </c>
      <c r="E22" s="21" t="s">
        <v>94</v>
      </c>
      <c r="F22" s="22" t="s">
        <v>93</v>
      </c>
      <c r="G22" s="21" t="s">
        <v>92</v>
      </c>
      <c r="H22" s="21" t="s">
        <v>24</v>
      </c>
      <c r="I22" s="21" t="s">
        <v>100</v>
      </c>
      <c r="J22" s="21" t="s">
        <v>127</v>
      </c>
      <c r="K22" s="21" t="s">
        <v>137</v>
      </c>
      <c r="L22" s="21" t="s">
        <v>154</v>
      </c>
      <c r="M22" s="21" t="s">
        <v>165</v>
      </c>
      <c r="N22" s="21" t="s">
        <v>178</v>
      </c>
      <c r="O22" s="2"/>
      <c r="P22" s="2"/>
    </row>
    <row r="23" spans="1:18" ht="14.1" customHeight="1">
      <c r="A23" s="4">
        <f>B23+1</f>
        <v>1</v>
      </c>
      <c r="B23" s="4">
        <v>0</v>
      </c>
      <c r="C23" t="s">
        <v>29</v>
      </c>
      <c r="D23" s="4" t="s">
        <v>30</v>
      </c>
      <c r="E23" s="20">
        <v>7863.810546875</v>
      </c>
      <c r="F23" s="1">
        <v>6927.400390625</v>
      </c>
      <c r="G23" s="1">
        <v>936.40997314453125</v>
      </c>
      <c r="H23" s="1">
        <v>1000</v>
      </c>
      <c r="I23" s="1">
        <v>1000</v>
      </c>
      <c r="J23" s="1">
        <v>1000</v>
      </c>
      <c r="K23" s="1">
        <v>956.530029296875</v>
      </c>
      <c r="L23" s="1">
        <v>970.8699951171875</v>
      </c>
      <c r="M23" s="1">
        <v>1000</v>
      </c>
      <c r="N23" s="1">
        <v>1000</v>
      </c>
      <c r="O23" s="2"/>
      <c r="P23" s="2"/>
    </row>
    <row r="24" spans="1:18" ht="14.1" customHeight="1">
      <c r="A24" s="4">
        <f>B24+1</f>
        <v>2</v>
      </c>
      <c r="B24" s="4">
        <v>1</v>
      </c>
      <c r="C24" t="s">
        <v>31</v>
      </c>
      <c r="D24" s="4" t="s">
        <v>30</v>
      </c>
      <c r="E24" s="20">
        <v>6386.0693359375</v>
      </c>
      <c r="F24" s="1">
        <v>5760.0595703125</v>
      </c>
      <c r="G24" s="1">
        <v>1000</v>
      </c>
      <c r="H24" s="1">
        <v>626.010009765625</v>
      </c>
      <c r="I24" s="1">
        <v>661.41998291015625</v>
      </c>
      <c r="J24" s="1">
        <v>767.1199951171875</v>
      </c>
      <c r="K24" s="1">
        <v>1000</v>
      </c>
      <c r="L24" s="1">
        <v>660.29998779296875</v>
      </c>
      <c r="M24" s="1">
        <v>788.25</v>
      </c>
      <c r="N24" s="1">
        <v>882.969970703125</v>
      </c>
      <c r="O24" s="2"/>
      <c r="P24" s="2"/>
    </row>
    <row r="25" spans="1:18" ht="14.1" customHeight="1">
      <c r="C25" s="4"/>
      <c r="D25" s="4"/>
      <c r="H25" s="4"/>
      <c r="I25" s="19"/>
      <c r="J25" s="4"/>
      <c r="K25" s="19"/>
      <c r="N25" s="4"/>
      <c r="O25" s="4"/>
      <c r="R25" s="4"/>
    </row>
    <row r="26" spans="1:18" ht="14.1" customHeight="1">
      <c r="A26" s="10" t="s">
        <v>99</v>
      </c>
      <c r="B26" s="10"/>
      <c r="C26" t="s">
        <v>32</v>
      </c>
    </row>
    <row r="27" spans="1:18" ht="14.1" customHeight="1">
      <c r="A27" s="21" t="s">
        <v>97</v>
      </c>
      <c r="B27" s="21"/>
      <c r="C27" s="21" t="s">
        <v>96</v>
      </c>
      <c r="D27" s="21" t="s">
        <v>95</v>
      </c>
      <c r="E27" s="21" t="s">
        <v>94</v>
      </c>
      <c r="F27" s="22" t="s">
        <v>93</v>
      </c>
      <c r="G27" s="21" t="s">
        <v>92</v>
      </c>
      <c r="H27" s="21" t="s">
        <v>24</v>
      </c>
      <c r="I27" s="21" t="s">
        <v>100</v>
      </c>
      <c r="J27" s="21" t="s">
        <v>127</v>
      </c>
      <c r="K27" s="21" t="s">
        <v>137</v>
      </c>
      <c r="L27" s="21" t="s">
        <v>154</v>
      </c>
      <c r="M27" s="21" t="s">
        <v>165</v>
      </c>
      <c r="N27" s="21" t="s">
        <v>178</v>
      </c>
      <c r="O27" s="2"/>
      <c r="P27" s="2"/>
    </row>
    <row r="28" spans="1:18" ht="14.1" customHeight="1">
      <c r="A28" s="4">
        <f>B28+1</f>
        <v>1</v>
      </c>
      <c r="B28" s="4">
        <v>0</v>
      </c>
      <c r="C28" t="s">
        <v>34</v>
      </c>
      <c r="D28" s="4" t="s">
        <v>30</v>
      </c>
      <c r="E28" s="20">
        <v>4969.66015625</v>
      </c>
      <c r="F28" s="1">
        <v>4969.66015625</v>
      </c>
      <c r="G28" s="1">
        <v>1000</v>
      </c>
      <c r="H28" s="1">
        <v>1000</v>
      </c>
      <c r="I28" s="1">
        <v>0</v>
      </c>
      <c r="J28" s="1">
        <v>1000</v>
      </c>
      <c r="K28" s="1">
        <v>969.65997314453125</v>
      </c>
      <c r="L28" s="1"/>
      <c r="M28" s="1"/>
      <c r="N28" s="1">
        <v>1000</v>
      </c>
      <c r="O28" s="2"/>
      <c r="P28" s="2"/>
    </row>
    <row r="29" spans="1:18" ht="14.1" customHeight="1">
      <c r="C29" s="4"/>
      <c r="D29" s="4"/>
      <c r="H29" s="4"/>
      <c r="I29" s="19"/>
      <c r="J29" s="4"/>
      <c r="K29" s="19"/>
      <c r="N29" s="4"/>
      <c r="O29" s="4"/>
      <c r="R29" s="4"/>
    </row>
    <row r="30" spans="1:18" ht="14.1" customHeight="1">
      <c r="A30" s="10" t="s">
        <v>99</v>
      </c>
      <c r="B30" s="10"/>
      <c r="C30" t="s">
        <v>70</v>
      </c>
    </row>
    <row r="31" spans="1:18" ht="14.1" customHeight="1">
      <c r="A31" s="21" t="s">
        <v>97</v>
      </c>
      <c r="B31" s="21"/>
      <c r="C31" s="21" t="s">
        <v>96</v>
      </c>
      <c r="D31" s="21" t="s">
        <v>95</v>
      </c>
      <c r="E31" s="21" t="s">
        <v>94</v>
      </c>
      <c r="F31" s="22" t="s">
        <v>93</v>
      </c>
      <c r="G31" s="21" t="s">
        <v>92</v>
      </c>
      <c r="H31" s="21" t="s">
        <v>24</v>
      </c>
      <c r="I31" s="21" t="s">
        <v>100</v>
      </c>
      <c r="J31" s="21" t="s">
        <v>127</v>
      </c>
      <c r="K31" s="21" t="s">
        <v>137</v>
      </c>
      <c r="L31" s="21" t="s">
        <v>154</v>
      </c>
      <c r="M31" s="21" t="s">
        <v>165</v>
      </c>
      <c r="N31" s="21" t="s">
        <v>178</v>
      </c>
      <c r="O31" s="2"/>
      <c r="P31" s="2"/>
    </row>
    <row r="32" spans="1:18" ht="14.1" customHeight="1">
      <c r="A32" s="4">
        <f>B32+1</f>
        <v>1</v>
      </c>
      <c r="B32" s="4">
        <v>0</v>
      </c>
      <c r="C32" t="s">
        <v>72</v>
      </c>
      <c r="D32" s="4" t="s">
        <v>30</v>
      </c>
      <c r="E32" s="20">
        <v>6939.43994140625</v>
      </c>
      <c r="F32" s="1">
        <v>6939.43994140625</v>
      </c>
      <c r="G32" s="1">
        <v>1000</v>
      </c>
      <c r="H32" s="1">
        <v>1000</v>
      </c>
      <c r="I32" s="1">
        <v>1000</v>
      </c>
      <c r="J32" s="1">
        <v>997.71002197265625</v>
      </c>
      <c r="K32" s="1">
        <v>941.72998046875</v>
      </c>
      <c r="L32" s="1"/>
      <c r="M32" s="1">
        <v>1000</v>
      </c>
      <c r="N32" s="1">
        <v>1000</v>
      </c>
      <c r="O32" s="2"/>
      <c r="P32" s="2"/>
    </row>
    <row r="33" spans="1:18" ht="14.1" customHeight="1">
      <c r="A33" s="4">
        <f>B33+1</f>
        <v>2</v>
      </c>
      <c r="B33" s="4">
        <v>1</v>
      </c>
      <c r="C33" t="s">
        <v>76</v>
      </c>
      <c r="D33" s="4" t="s">
        <v>30</v>
      </c>
      <c r="E33" s="20">
        <v>6088.7197265625</v>
      </c>
      <c r="F33" s="1">
        <v>6088.7197265625</v>
      </c>
      <c r="G33" s="1">
        <v>867.40997314453125</v>
      </c>
      <c r="H33" s="1">
        <v>796.90997314453125</v>
      </c>
      <c r="I33" s="1">
        <v>760.1300048828125</v>
      </c>
      <c r="J33" s="1"/>
      <c r="K33" s="1">
        <v>943.72998046875</v>
      </c>
      <c r="L33" s="1">
        <v>908.1400146484375</v>
      </c>
      <c r="M33" s="1">
        <v>863.67999267578125</v>
      </c>
      <c r="N33" s="1">
        <v>948.719970703125</v>
      </c>
      <c r="O33" s="2"/>
      <c r="P33" s="2"/>
    </row>
    <row r="34" spans="1:18" ht="14.1" customHeight="1">
      <c r="A34" s="4">
        <f>B34+1</f>
        <v>3</v>
      </c>
      <c r="B34" s="4">
        <v>2</v>
      </c>
      <c r="C34" t="s">
        <v>74</v>
      </c>
      <c r="D34" s="4" t="s">
        <v>30</v>
      </c>
      <c r="E34" s="20">
        <v>5572.72021484375</v>
      </c>
      <c r="F34" s="1">
        <v>5572.72021484375</v>
      </c>
      <c r="G34" s="1">
        <v>870.65997314453125</v>
      </c>
      <c r="H34" s="1">
        <v>942.6199951171875</v>
      </c>
      <c r="I34" s="1">
        <v>953.3699951171875</v>
      </c>
      <c r="J34" s="1">
        <v>884.34002685546875</v>
      </c>
      <c r="K34" s="1">
        <v>962.45001220703125</v>
      </c>
      <c r="L34" s="1">
        <v>0</v>
      </c>
      <c r="M34" s="1">
        <v>0</v>
      </c>
      <c r="N34" s="1">
        <v>959.280029296875</v>
      </c>
      <c r="O34" s="2"/>
      <c r="P34" s="2"/>
    </row>
    <row r="35" spans="1:18" ht="14.1" customHeight="1">
      <c r="A35" s="4">
        <f>B35+1</f>
        <v>4</v>
      </c>
      <c r="B35" s="4">
        <v>3</v>
      </c>
      <c r="C35" t="s">
        <v>75</v>
      </c>
      <c r="D35" s="4" t="s">
        <v>30</v>
      </c>
      <c r="E35" s="20">
        <v>5270.5703125</v>
      </c>
      <c r="F35" s="1">
        <v>5270.5703125</v>
      </c>
      <c r="G35" s="1">
        <v>912.1099853515625</v>
      </c>
      <c r="H35" s="1">
        <v>931.719970703125</v>
      </c>
      <c r="I35" s="1">
        <v>949.91998291015625</v>
      </c>
      <c r="J35" s="1">
        <v>744.92999267578125</v>
      </c>
      <c r="K35" s="1">
        <v>878.8499755859375</v>
      </c>
      <c r="L35" s="1"/>
      <c r="M35" s="1">
        <v>0</v>
      </c>
      <c r="N35" s="1">
        <v>853.03997802734375</v>
      </c>
      <c r="O35" s="2"/>
      <c r="P35" s="2"/>
    </row>
    <row r="36" spans="1:18" ht="14.1" customHeight="1">
      <c r="C36" s="4"/>
      <c r="D36" s="4"/>
      <c r="H36" s="4"/>
      <c r="I36" s="19"/>
      <c r="J36" s="4"/>
      <c r="K36" s="19"/>
      <c r="N36" s="4"/>
      <c r="O36" s="4"/>
      <c r="R36" s="4"/>
    </row>
    <row r="37" spans="1:18" ht="14.1" customHeight="1">
      <c r="A37" s="10" t="s">
        <v>99</v>
      </c>
      <c r="B37" s="10"/>
      <c r="C37" t="s">
        <v>77</v>
      </c>
    </row>
    <row r="38" spans="1:18" ht="14.1" customHeight="1">
      <c r="A38" s="21" t="s">
        <v>97</v>
      </c>
      <c r="B38" s="21"/>
      <c r="C38" s="21" t="s">
        <v>96</v>
      </c>
      <c r="D38" s="21" t="s">
        <v>95</v>
      </c>
      <c r="E38" s="21" t="s">
        <v>94</v>
      </c>
      <c r="F38" s="22" t="s">
        <v>93</v>
      </c>
      <c r="G38" s="21" t="s">
        <v>92</v>
      </c>
      <c r="H38" s="21" t="s">
        <v>24</v>
      </c>
      <c r="I38" s="21" t="s">
        <v>100</v>
      </c>
      <c r="J38" s="21" t="s">
        <v>127</v>
      </c>
      <c r="K38" s="21" t="s">
        <v>137</v>
      </c>
      <c r="L38" s="21" t="s">
        <v>154</v>
      </c>
      <c r="M38" s="21" t="s">
        <v>165</v>
      </c>
      <c r="N38" s="21" t="s">
        <v>178</v>
      </c>
      <c r="O38" s="2"/>
      <c r="P38" s="2"/>
    </row>
    <row r="39" spans="1:18" ht="14.1" customHeight="1">
      <c r="A39" s="4">
        <f>B39+1</f>
        <v>1</v>
      </c>
      <c r="B39" s="4">
        <v>0</v>
      </c>
      <c r="C39" t="s">
        <v>79</v>
      </c>
      <c r="D39" s="4" t="s">
        <v>30</v>
      </c>
      <c r="E39" s="20">
        <v>6917.2900390625</v>
      </c>
      <c r="F39" s="1">
        <v>6917.2900390625</v>
      </c>
      <c r="G39" s="1">
        <v>943.3900146484375</v>
      </c>
      <c r="H39" s="1">
        <v>1000</v>
      </c>
      <c r="I39" s="1">
        <v>0</v>
      </c>
      <c r="J39" s="1">
        <v>1000</v>
      </c>
      <c r="K39" s="1">
        <v>973.9000244140625</v>
      </c>
      <c r="L39" s="1">
        <v>1000</v>
      </c>
      <c r="M39" s="1">
        <v>1000</v>
      </c>
      <c r="N39" s="1">
        <v>1000</v>
      </c>
      <c r="O39" s="2"/>
      <c r="P39" s="2"/>
    </row>
    <row r="40" spans="1:18" ht="14.1" customHeight="1">
      <c r="A40" s="4">
        <f>B40+1</f>
        <v>2</v>
      </c>
      <c r="B40" s="4">
        <v>1</v>
      </c>
      <c r="C40" t="s">
        <v>81</v>
      </c>
      <c r="D40" s="4" t="s">
        <v>30</v>
      </c>
      <c r="E40" s="20">
        <v>4099.1796875</v>
      </c>
      <c r="F40" s="1">
        <v>4099.1796875</v>
      </c>
      <c r="G40" s="1">
        <v>734.33001708984375</v>
      </c>
      <c r="H40" s="1">
        <v>809.83001708984375</v>
      </c>
      <c r="I40" s="1"/>
      <c r="J40" s="1"/>
      <c r="K40" s="1">
        <v>911.3699951171875</v>
      </c>
      <c r="L40" s="1">
        <v>838.22998046875</v>
      </c>
      <c r="M40" s="1"/>
      <c r="N40" s="1">
        <v>805.41998291015625</v>
      </c>
      <c r="O40" s="2"/>
      <c r="P40" s="2"/>
    </row>
    <row r="41" spans="1:18" ht="14.1" customHeight="1">
      <c r="C41" s="4"/>
      <c r="D41" s="4"/>
      <c r="H41" s="4"/>
      <c r="I41" s="19"/>
      <c r="J41" s="4"/>
      <c r="K41" s="19"/>
      <c r="N41" s="4"/>
      <c r="O41" s="4"/>
      <c r="R41" s="4"/>
    </row>
    <row r="42" spans="1:18" ht="14.1" customHeight="1">
      <c r="A42" s="10" t="s">
        <v>99</v>
      </c>
      <c r="B42" s="10"/>
      <c r="C42" t="s">
        <v>36</v>
      </c>
    </row>
    <row r="43" spans="1:18" ht="14.1" customHeight="1">
      <c r="A43" s="21" t="s">
        <v>97</v>
      </c>
      <c r="B43" s="21"/>
      <c r="C43" s="21" t="s">
        <v>96</v>
      </c>
      <c r="D43" s="21" t="s">
        <v>95</v>
      </c>
      <c r="E43" s="21" t="s">
        <v>94</v>
      </c>
      <c r="F43" s="22" t="s">
        <v>93</v>
      </c>
      <c r="G43" s="21" t="s">
        <v>92</v>
      </c>
      <c r="H43" s="21" t="s">
        <v>24</v>
      </c>
      <c r="I43" s="21" t="s">
        <v>100</v>
      </c>
      <c r="J43" s="21" t="s">
        <v>127</v>
      </c>
      <c r="K43" s="21" t="s">
        <v>137</v>
      </c>
      <c r="L43" s="21" t="s">
        <v>154</v>
      </c>
      <c r="M43" s="21" t="s">
        <v>165</v>
      </c>
      <c r="N43" s="21" t="s">
        <v>178</v>
      </c>
      <c r="O43" s="2"/>
      <c r="P43" s="2"/>
    </row>
    <row r="44" spans="1:18" ht="14.1" customHeight="1">
      <c r="A44" s="4">
        <f>B44+1</f>
        <v>1</v>
      </c>
      <c r="B44" s="4">
        <v>0</v>
      </c>
      <c r="C44" t="s">
        <v>40</v>
      </c>
      <c r="D44" s="4" t="s">
        <v>30</v>
      </c>
      <c r="E44" s="20">
        <v>7800.6796875</v>
      </c>
      <c r="F44" s="1">
        <v>6910.27978515625</v>
      </c>
      <c r="G44" s="1">
        <v>992.28997802734375</v>
      </c>
      <c r="H44" s="1">
        <v>890.4000244140625</v>
      </c>
      <c r="I44" s="1">
        <v>996.90997314453125</v>
      </c>
      <c r="J44" s="1">
        <v>1000</v>
      </c>
      <c r="K44" s="1">
        <v>968.08001708984375</v>
      </c>
      <c r="L44" s="1">
        <v>960.33001708984375</v>
      </c>
      <c r="M44" s="1">
        <v>1000</v>
      </c>
      <c r="N44" s="1">
        <v>992.66998291015625</v>
      </c>
      <c r="O44" s="2"/>
      <c r="P44" s="2"/>
    </row>
    <row r="45" spans="1:18" ht="14.1" customHeight="1">
      <c r="A45" s="4">
        <f>B45+1</f>
        <v>2</v>
      </c>
      <c r="B45" s="4">
        <v>1</v>
      </c>
      <c r="C45" t="s">
        <v>39</v>
      </c>
      <c r="D45" s="4" t="s">
        <v>30</v>
      </c>
      <c r="E45" s="20">
        <v>7697.9501953125</v>
      </c>
      <c r="F45" s="1">
        <v>6882.330078125</v>
      </c>
      <c r="G45" s="1">
        <v>991.92999267578125</v>
      </c>
      <c r="H45" s="1">
        <v>991.280029296875</v>
      </c>
      <c r="I45" s="1">
        <v>1000</v>
      </c>
      <c r="J45" s="1">
        <v>994.3499755859375</v>
      </c>
      <c r="K45" s="1">
        <v>1000</v>
      </c>
      <c r="L45" s="1">
        <v>815.6199951171875</v>
      </c>
      <c r="M45" s="1">
        <v>984.1199951171875</v>
      </c>
      <c r="N45" s="1">
        <v>920.6500244140625</v>
      </c>
      <c r="O45" s="2"/>
      <c r="P45" s="2"/>
    </row>
    <row r="46" spans="1:18" ht="14.1" customHeight="1">
      <c r="A46" s="4">
        <f>B46+1</f>
        <v>3</v>
      </c>
      <c r="B46" s="4">
        <v>2</v>
      </c>
      <c r="C46" t="s">
        <v>42</v>
      </c>
      <c r="D46" s="4" t="s">
        <v>30</v>
      </c>
      <c r="E46" s="20">
        <v>6079.1103515625</v>
      </c>
      <c r="F46" s="1">
        <v>6079.1103515625</v>
      </c>
      <c r="G46" s="1">
        <v>928.30999755859375</v>
      </c>
      <c r="H46" s="1">
        <v>838.41998291015625</v>
      </c>
      <c r="I46" s="1">
        <v>795.83001708984375</v>
      </c>
      <c r="J46" s="1">
        <v>713.719970703125</v>
      </c>
      <c r="K46" s="1">
        <v>976.239990234375</v>
      </c>
      <c r="L46" s="1">
        <v>907.44000244140625</v>
      </c>
      <c r="M46" s="1"/>
      <c r="N46" s="1">
        <v>919.1500244140625</v>
      </c>
      <c r="O46" s="2"/>
      <c r="P46" s="2"/>
    </row>
    <row r="47" spans="1:18" ht="14.1" customHeight="1">
      <c r="A47" s="4">
        <f>B47+1</f>
        <v>4</v>
      </c>
      <c r="B47" s="4">
        <v>3</v>
      </c>
      <c r="C47" t="s">
        <v>104</v>
      </c>
      <c r="D47" s="4" t="s">
        <v>30</v>
      </c>
      <c r="E47" s="20">
        <v>5260.6103515625</v>
      </c>
      <c r="F47" s="1">
        <v>5260.6103515625</v>
      </c>
      <c r="G47" s="1"/>
      <c r="H47" s="1"/>
      <c r="I47" s="1">
        <v>791.780029296875</v>
      </c>
      <c r="J47" s="1">
        <v>801.97998046875</v>
      </c>
      <c r="K47" s="1">
        <v>931.3900146484375</v>
      </c>
      <c r="L47" s="1">
        <v>1000</v>
      </c>
      <c r="M47" s="1">
        <v>961.08001708984375</v>
      </c>
      <c r="N47" s="1">
        <v>774.3800048828125</v>
      </c>
      <c r="O47" s="2"/>
      <c r="P47" s="2"/>
    </row>
    <row r="48" spans="1:18" ht="14.1" customHeight="1">
      <c r="A48" s="4">
        <f>B48+1</f>
        <v>5</v>
      </c>
      <c r="B48" s="4">
        <v>4</v>
      </c>
      <c r="C48" t="s">
        <v>38</v>
      </c>
      <c r="D48" s="4" t="s">
        <v>30</v>
      </c>
      <c r="E48" s="20">
        <v>4598.5498046875</v>
      </c>
      <c r="F48" s="1">
        <v>4598.5498046875</v>
      </c>
      <c r="G48" s="1">
        <v>1000</v>
      </c>
      <c r="H48" s="1">
        <v>1000</v>
      </c>
      <c r="I48" s="1">
        <v>702.66998291015625</v>
      </c>
      <c r="J48" s="1">
        <v>0</v>
      </c>
      <c r="K48" s="1">
        <v>906.8599853515625</v>
      </c>
      <c r="L48" s="1">
        <v>989.02001953125</v>
      </c>
      <c r="M48" s="1"/>
      <c r="N48" s="1">
        <v>0</v>
      </c>
      <c r="O48" s="2"/>
      <c r="P48" s="2"/>
    </row>
    <row r="49" spans="1:18" ht="14.1" customHeight="1">
      <c r="C49" s="4"/>
      <c r="D49" s="4"/>
      <c r="H49" s="4"/>
      <c r="I49" s="19"/>
      <c r="J49" s="4"/>
      <c r="K49" s="19"/>
      <c r="N49" s="4"/>
      <c r="O49" s="4"/>
      <c r="R49" s="4"/>
    </row>
    <row r="50" spans="1:18" ht="14.1" customHeight="1">
      <c r="A50" s="10" t="s">
        <v>99</v>
      </c>
      <c r="B50" s="10"/>
      <c r="C50" t="s">
        <v>45</v>
      </c>
    </row>
    <row r="51" spans="1:18" ht="14.1" customHeight="1">
      <c r="A51" s="21" t="s">
        <v>97</v>
      </c>
      <c r="B51" s="21"/>
      <c r="C51" s="21" t="s">
        <v>96</v>
      </c>
      <c r="D51" s="21" t="s">
        <v>95</v>
      </c>
      <c r="E51" s="21" t="s">
        <v>94</v>
      </c>
      <c r="F51" s="22" t="s">
        <v>93</v>
      </c>
      <c r="G51" s="21" t="s">
        <v>92</v>
      </c>
      <c r="H51" s="21" t="s">
        <v>24</v>
      </c>
      <c r="I51" s="21" t="s">
        <v>100</v>
      </c>
      <c r="J51" s="21" t="s">
        <v>127</v>
      </c>
      <c r="K51" s="21" t="s">
        <v>137</v>
      </c>
      <c r="L51" s="21" t="s">
        <v>154</v>
      </c>
      <c r="M51" s="21" t="s">
        <v>165</v>
      </c>
      <c r="N51" s="21" t="s">
        <v>178</v>
      </c>
      <c r="O51" s="2"/>
      <c r="P51" s="2"/>
    </row>
    <row r="52" spans="1:18" ht="14.1" customHeight="1">
      <c r="A52" s="4">
        <f>B52+1</f>
        <v>1</v>
      </c>
      <c r="B52" s="4">
        <v>0</v>
      </c>
      <c r="C52" t="s">
        <v>49</v>
      </c>
      <c r="D52" s="4" t="s">
        <v>30</v>
      </c>
      <c r="E52" s="20">
        <v>5671.6103515625</v>
      </c>
      <c r="F52" s="1">
        <v>5671.6103515625</v>
      </c>
      <c r="G52" s="1">
        <v>0</v>
      </c>
      <c r="H52" s="1">
        <v>795.969970703125</v>
      </c>
      <c r="I52" s="1">
        <v>1000</v>
      </c>
      <c r="J52" s="1">
        <v>899.67999267578125</v>
      </c>
      <c r="K52" s="1">
        <v>1000</v>
      </c>
      <c r="L52" s="1">
        <v>975.96002197265625</v>
      </c>
      <c r="M52" s="1"/>
      <c r="N52" s="1">
        <v>1000</v>
      </c>
      <c r="O52" s="2"/>
      <c r="P52" s="2"/>
    </row>
    <row r="53" spans="1:18" ht="14.1" customHeight="1">
      <c r="A53" s="4">
        <f>B53+1</f>
        <v>2</v>
      </c>
      <c r="B53" s="4">
        <v>1</v>
      </c>
      <c r="C53" t="s">
        <v>48</v>
      </c>
      <c r="D53" s="4" t="s">
        <v>30</v>
      </c>
      <c r="E53" s="20">
        <v>4000</v>
      </c>
      <c r="F53" s="1">
        <v>4000</v>
      </c>
      <c r="G53" s="1">
        <v>1000</v>
      </c>
      <c r="H53" s="1">
        <v>1000</v>
      </c>
      <c r="I53" s="1"/>
      <c r="J53" s="1">
        <v>1000</v>
      </c>
      <c r="K53" s="1"/>
      <c r="L53" s="1">
        <v>1000</v>
      </c>
      <c r="M53" s="1"/>
      <c r="N53" s="1">
        <v>0</v>
      </c>
      <c r="O53" s="2"/>
      <c r="P53" s="2"/>
    </row>
    <row r="54" spans="1:18" ht="14.1" customHeight="1">
      <c r="C54" s="4"/>
      <c r="D54" s="4"/>
      <c r="H54" s="4"/>
      <c r="I54" s="19"/>
      <c r="J54" s="4"/>
      <c r="K54" s="19"/>
      <c r="N54" s="4"/>
      <c r="O54" s="4"/>
      <c r="R54" s="4"/>
    </row>
    <row r="55" spans="1:18" ht="14.1" customHeight="1">
      <c r="A55" s="10" t="s">
        <v>99</v>
      </c>
      <c r="B55" s="10"/>
      <c r="C55" t="s">
        <v>83</v>
      </c>
    </row>
    <row r="56" spans="1:18" ht="14.1" customHeight="1">
      <c r="A56" s="21" t="s">
        <v>97</v>
      </c>
      <c r="B56" s="21"/>
      <c r="C56" s="21" t="s">
        <v>96</v>
      </c>
      <c r="D56" s="21" t="s">
        <v>95</v>
      </c>
      <c r="E56" s="21" t="s">
        <v>94</v>
      </c>
      <c r="F56" s="22" t="s">
        <v>93</v>
      </c>
      <c r="G56" s="21" t="s">
        <v>92</v>
      </c>
      <c r="H56" s="21" t="s">
        <v>24</v>
      </c>
      <c r="I56" s="21" t="s">
        <v>100</v>
      </c>
      <c r="J56" s="21" t="s">
        <v>127</v>
      </c>
      <c r="K56" s="21" t="s">
        <v>137</v>
      </c>
      <c r="L56" s="21" t="s">
        <v>154</v>
      </c>
      <c r="M56" s="21" t="s">
        <v>165</v>
      </c>
      <c r="N56" s="21" t="s">
        <v>178</v>
      </c>
      <c r="O56" s="2"/>
      <c r="P56" s="2"/>
    </row>
    <row r="57" spans="1:18" ht="14.1" customHeight="1">
      <c r="A57" s="4">
        <f>B57+1</f>
        <v>2</v>
      </c>
      <c r="B57" s="4">
        <v>1</v>
      </c>
      <c r="C57" t="s">
        <v>86</v>
      </c>
      <c r="D57" s="4" t="s">
        <v>30</v>
      </c>
      <c r="E57" s="20">
        <v>4771.18994140625</v>
      </c>
      <c r="F57" s="1">
        <v>4771.18994140625</v>
      </c>
      <c r="G57" s="1">
        <v>880.28997802734375</v>
      </c>
      <c r="H57" s="1">
        <v>989.969970703125</v>
      </c>
      <c r="I57" s="1">
        <v>982.030029296875</v>
      </c>
      <c r="J57" s="1"/>
      <c r="K57" s="1"/>
      <c r="L57" s="1">
        <v>1000</v>
      </c>
      <c r="M57" s="1"/>
      <c r="N57" s="1">
        <v>918.9000244140625</v>
      </c>
      <c r="O57" s="2"/>
      <c r="P57" s="2"/>
    </row>
    <row r="58" spans="1:18" ht="14.1" customHeight="1">
      <c r="C58" s="4"/>
      <c r="D58" s="4"/>
      <c r="H58" s="4"/>
      <c r="I58" s="19"/>
      <c r="J58" s="4"/>
      <c r="K58" s="19"/>
      <c r="N58" s="4"/>
      <c r="O58" s="4"/>
      <c r="R58" s="4"/>
    </row>
    <row r="59" spans="1:18" ht="14.1" customHeight="1">
      <c r="C59" s="4"/>
      <c r="D59" s="4"/>
      <c r="H59" s="4"/>
      <c r="I59" s="19"/>
      <c r="J59" s="4"/>
      <c r="K59" s="19"/>
      <c r="N59" s="4"/>
      <c r="O59" s="4"/>
      <c r="R59" s="4"/>
    </row>
    <row r="60" spans="1:18" ht="14.1" customHeight="1">
      <c r="A60" s="18"/>
      <c r="B60" s="18"/>
    </row>
    <row r="61" spans="1:18" ht="14.1" customHeight="1"/>
    <row r="62" spans="1:18" ht="14.1" customHeight="1"/>
    <row r="63" spans="1:18" ht="14.1" customHeight="1"/>
    <row r="64" spans="1:18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workbookViewId="0">
      <selection activeCell="B36" sqref="B36"/>
    </sheetView>
  </sheetViews>
  <sheetFormatPr defaultColWidth="8.7109375" defaultRowHeight="15"/>
  <cols>
    <col min="1" max="1" width="18.7109375" customWidth="1"/>
    <col min="2" max="2" width="18" customWidth="1"/>
    <col min="3" max="3" width="10.42578125" customWidth="1"/>
    <col min="4" max="4" width="19.7109375" customWidth="1"/>
    <col min="6" max="6" width="12" style="2" customWidth="1"/>
    <col min="7" max="7" width="11.7109375" hidden="1" customWidth="1"/>
    <col min="8" max="8" width="12.28515625" style="2" customWidth="1"/>
    <col min="9" max="9" width="12.28515625" hidden="1" customWidth="1"/>
    <col min="10" max="10" width="21.71093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165</v>
      </c>
      <c r="E2" s="10" t="s">
        <v>18</v>
      </c>
      <c r="F2" s="12" t="s">
        <v>155</v>
      </c>
    </row>
    <row r="3" spans="1:17">
      <c r="A3" s="11"/>
    </row>
    <row r="4" spans="1:17" ht="13.9" customHeight="1">
      <c r="A4" s="10" t="s">
        <v>21</v>
      </c>
      <c r="B4" t="s">
        <v>102</v>
      </c>
    </row>
    <row r="5" spans="1:17" ht="13.9" customHeight="1">
      <c r="A5" s="10" t="s">
        <v>17</v>
      </c>
      <c r="B5" t="s">
        <v>27</v>
      </c>
    </row>
    <row r="6" spans="1:17" ht="13.9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3.9" customHeight="1">
      <c r="A7" s="4">
        <f>Q7+1</f>
        <v>1</v>
      </c>
      <c r="B7" s="4">
        <v>22</v>
      </c>
      <c r="C7" s="4" t="s">
        <v>28</v>
      </c>
      <c r="D7" t="s">
        <v>29</v>
      </c>
      <c r="E7" s="4" t="s">
        <v>30</v>
      </c>
      <c r="F7" s="17">
        <f>G7/1000/86400</f>
        <v>7.6642361111111121E-3</v>
      </c>
      <c r="G7" s="4">
        <v>662190</v>
      </c>
      <c r="H7" s="17">
        <f>I7/1000/86400</f>
        <v>7.6642361111111121E-3</v>
      </c>
      <c r="I7">
        <v>662190</v>
      </c>
      <c r="K7" s="4">
        <v>2</v>
      </c>
      <c r="L7" s="5">
        <f>M7/1000</f>
        <v>9.1999999999999993</v>
      </c>
      <c r="M7" s="5">
        <v>9200</v>
      </c>
      <c r="N7" s="15">
        <v>50.015857696533203</v>
      </c>
      <c r="O7" s="1">
        <v>1000</v>
      </c>
      <c r="Q7" s="4">
        <v>0</v>
      </c>
    </row>
    <row r="8" spans="1:17" s="6" customFormat="1" ht="13.9" customHeight="1">
      <c r="A8" s="4">
        <f>Q8+1</f>
        <v>2</v>
      </c>
      <c r="B8" s="4">
        <v>101</v>
      </c>
      <c r="C8" s="4" t="s">
        <v>28</v>
      </c>
      <c r="D8" t="s">
        <v>31</v>
      </c>
      <c r="E8" s="4" t="s">
        <v>30</v>
      </c>
      <c r="F8" s="17">
        <f>G8/1000/86400</f>
        <v>9.7230324074074077E-3</v>
      </c>
      <c r="G8" s="4">
        <v>840070</v>
      </c>
      <c r="H8" s="17">
        <f>I8/1000/86400</f>
        <v>9.7230324074074077E-3</v>
      </c>
      <c r="I8">
        <v>840070</v>
      </c>
      <c r="J8"/>
      <c r="K8" s="4">
        <v>2</v>
      </c>
      <c r="L8" s="5">
        <f>M8/1000</f>
        <v>9.1999999999999993</v>
      </c>
      <c r="M8" s="5">
        <v>9200</v>
      </c>
      <c r="N8" s="15">
        <v>39.425285339355469</v>
      </c>
      <c r="O8" s="1">
        <v>788.25</v>
      </c>
      <c r="Q8" s="4">
        <v>1</v>
      </c>
    </row>
    <row r="9" spans="1:17" ht="13.9" customHeight="1">
      <c r="A9" s="10" t="s">
        <v>21</v>
      </c>
      <c r="B9" t="s">
        <v>164</v>
      </c>
    </row>
    <row r="10" spans="1:17" ht="13.9" customHeight="1">
      <c r="A10" s="10" t="s">
        <v>17</v>
      </c>
      <c r="B10" t="s">
        <v>36</v>
      </c>
    </row>
    <row r="11" spans="1:17" ht="13.9" customHeight="1">
      <c r="A11" s="7" t="s">
        <v>16</v>
      </c>
      <c r="B11" s="7" t="s">
        <v>15</v>
      </c>
      <c r="C11" s="7" t="s">
        <v>14</v>
      </c>
      <c r="D11" s="7" t="s">
        <v>13</v>
      </c>
      <c r="E11" s="7" t="s">
        <v>12</v>
      </c>
      <c r="F11" s="9" t="s">
        <v>11</v>
      </c>
      <c r="G11" s="7"/>
      <c r="H11" s="9" t="s">
        <v>10</v>
      </c>
      <c r="I11" s="7"/>
      <c r="J11" s="7" t="s">
        <v>9</v>
      </c>
      <c r="K11" s="7" t="s">
        <v>8</v>
      </c>
      <c r="L11" s="8" t="s">
        <v>7</v>
      </c>
      <c r="M11" s="8"/>
      <c r="N11" s="14" t="s">
        <v>6</v>
      </c>
      <c r="O11" s="7" t="s">
        <v>5</v>
      </c>
    </row>
    <row r="12" spans="1:17" ht="13.9" customHeight="1">
      <c r="A12" s="4">
        <f>Q12+1</f>
        <v>1</v>
      </c>
      <c r="B12" s="4">
        <v>60</v>
      </c>
      <c r="C12" s="4" t="s">
        <v>37</v>
      </c>
      <c r="D12" t="s">
        <v>40</v>
      </c>
      <c r="E12" s="4" t="s">
        <v>30</v>
      </c>
      <c r="F12" s="17">
        <f>G12/1000/86400</f>
        <v>2.4290833333333334E-2</v>
      </c>
      <c r="G12" s="4">
        <v>2098728</v>
      </c>
      <c r="H12" s="17">
        <f>I12/1000/86400</f>
        <v>2.4290833333333334E-2</v>
      </c>
      <c r="I12">
        <v>2098728</v>
      </c>
      <c r="K12" s="4">
        <v>11</v>
      </c>
      <c r="L12" s="5">
        <f>M12/1000</f>
        <v>50.6</v>
      </c>
      <c r="M12" s="5">
        <v>50600</v>
      </c>
      <c r="N12" s="15">
        <v>86.795433044433594</v>
      </c>
      <c r="O12" s="1">
        <v>1000</v>
      </c>
      <c r="Q12" s="4">
        <v>0</v>
      </c>
    </row>
    <row r="13" spans="1:17" ht="13.9" customHeight="1">
      <c r="A13" s="4">
        <f>Q13+1</f>
        <v>2</v>
      </c>
      <c r="B13" s="4">
        <v>696</v>
      </c>
      <c r="C13" s="4" t="s">
        <v>37</v>
      </c>
      <c r="D13" t="s">
        <v>39</v>
      </c>
      <c r="E13" s="4" t="s">
        <v>30</v>
      </c>
      <c r="F13" s="17">
        <f>G13/1000/86400</f>
        <v>2.4682766203703702E-2</v>
      </c>
      <c r="G13" s="4">
        <v>2132591</v>
      </c>
      <c r="H13" s="17">
        <f>I13/1000/86400</f>
        <v>2.4682766203703702E-2</v>
      </c>
      <c r="I13">
        <v>2132591</v>
      </c>
      <c r="K13" s="4">
        <v>11</v>
      </c>
      <c r="L13" s="5">
        <f>M13/1000</f>
        <v>50.6</v>
      </c>
      <c r="M13" s="5">
        <v>50600</v>
      </c>
      <c r="N13" s="15">
        <v>85.417221069335938</v>
      </c>
      <c r="O13" s="1">
        <v>984.1199951171875</v>
      </c>
      <c r="Q13" s="4">
        <v>1</v>
      </c>
    </row>
    <row r="14" spans="1:17" ht="13.9" customHeight="1">
      <c r="A14" s="4">
        <f>Q14+1</f>
        <v>3</v>
      </c>
      <c r="B14" s="4">
        <v>84</v>
      </c>
      <c r="C14" s="4" t="s">
        <v>37</v>
      </c>
      <c r="D14" t="s">
        <v>104</v>
      </c>
      <c r="E14" s="4" t="s">
        <v>30</v>
      </c>
      <c r="F14" s="17">
        <f>G14/1000/86400</f>
        <v>2.5274375000000002E-2</v>
      </c>
      <c r="G14" s="4">
        <v>2183706</v>
      </c>
      <c r="H14" s="17">
        <f>I14/1000/86400</f>
        <v>2.5274375000000002E-2</v>
      </c>
      <c r="I14">
        <v>2183706</v>
      </c>
      <c r="K14" s="4">
        <v>11</v>
      </c>
      <c r="L14" s="5">
        <f>M14/1000</f>
        <v>50.6</v>
      </c>
      <c r="M14" s="5">
        <v>50600</v>
      </c>
      <c r="N14" s="15">
        <v>83.417823791503906</v>
      </c>
      <c r="O14" s="1">
        <v>961.08001708984375</v>
      </c>
      <c r="Q14" s="4">
        <v>2</v>
      </c>
    </row>
    <row r="15" spans="1:17" ht="13.9" customHeight="1">
      <c r="A15" s="4">
        <f>Q15+1</f>
        <v>4</v>
      </c>
      <c r="B15" s="4">
        <v>79</v>
      </c>
      <c r="C15" s="4" t="s">
        <v>37</v>
      </c>
      <c r="D15" t="s">
        <v>163</v>
      </c>
      <c r="E15" s="4" t="s">
        <v>30</v>
      </c>
      <c r="F15" s="17">
        <f>G15/1000/86400</f>
        <v>2.5623784722222223E-2</v>
      </c>
      <c r="G15" s="4">
        <v>2213895</v>
      </c>
      <c r="H15" s="17">
        <f>I15/1000/86400</f>
        <v>3.131795138888889E-2</v>
      </c>
      <c r="I15">
        <v>2705871</v>
      </c>
      <c r="K15" s="4">
        <v>9</v>
      </c>
      <c r="L15" s="5">
        <f>M15/1000</f>
        <v>41.4</v>
      </c>
      <c r="M15" s="5">
        <v>41400</v>
      </c>
      <c r="N15" s="15">
        <v>67.320266723632812</v>
      </c>
      <c r="O15" s="1">
        <v>775.6099853515625</v>
      </c>
      <c r="Q15" s="4">
        <v>3</v>
      </c>
    </row>
    <row r="16" spans="1:17" ht="13.9" customHeight="1">
      <c r="A16" s="10" t="s">
        <v>17</v>
      </c>
      <c r="B16" t="s">
        <v>83</v>
      </c>
    </row>
    <row r="17" spans="1:17" ht="13.9" customHeight="1">
      <c r="A17" s="7" t="s">
        <v>16</v>
      </c>
      <c r="B17" s="7" t="s">
        <v>15</v>
      </c>
      <c r="C17" s="7" t="s">
        <v>14</v>
      </c>
      <c r="D17" s="7" t="s">
        <v>13</v>
      </c>
      <c r="E17" s="7" t="s">
        <v>12</v>
      </c>
      <c r="F17" s="9" t="s">
        <v>11</v>
      </c>
      <c r="G17" s="7"/>
      <c r="H17" s="9" t="s">
        <v>10</v>
      </c>
      <c r="I17" s="7"/>
      <c r="J17" s="7" t="s">
        <v>9</v>
      </c>
      <c r="K17" s="7" t="s">
        <v>8</v>
      </c>
      <c r="L17" s="8" t="s">
        <v>7</v>
      </c>
      <c r="M17" s="8"/>
      <c r="N17" s="14" t="s">
        <v>6</v>
      </c>
      <c r="O17" s="7" t="s">
        <v>5</v>
      </c>
    </row>
    <row r="18" spans="1:17" ht="13.9" customHeight="1">
      <c r="A18" s="4">
        <f>Q18+1</f>
        <v>1</v>
      </c>
      <c r="B18" s="4">
        <v>101</v>
      </c>
      <c r="C18" s="4" t="s">
        <v>84</v>
      </c>
      <c r="D18" t="s">
        <v>85</v>
      </c>
      <c r="E18" s="4" t="s">
        <v>30</v>
      </c>
      <c r="F18" s="17">
        <f>G18/1000/86400</f>
        <v>2.5280648148148149E-2</v>
      </c>
      <c r="G18" s="4">
        <v>2184248</v>
      </c>
      <c r="H18" s="17">
        <f>I18/1000/86400</f>
        <v>2.5280648148148149E-2</v>
      </c>
      <c r="I18">
        <v>2184248</v>
      </c>
      <c r="K18" s="4">
        <v>11</v>
      </c>
      <c r="L18" s="5">
        <f>M18/1000</f>
        <v>50.6</v>
      </c>
      <c r="M18" s="5">
        <v>50600</v>
      </c>
      <c r="N18" s="15">
        <v>83.397125244140625</v>
      </c>
      <c r="O18" s="1">
        <v>1000</v>
      </c>
      <c r="Q18" s="4">
        <v>0</v>
      </c>
    </row>
    <row r="19" spans="1:17" ht="13.9" customHeight="1">
      <c r="A19" s="10" t="s">
        <v>21</v>
      </c>
      <c r="B19" t="s">
        <v>146</v>
      </c>
    </row>
    <row r="20" spans="1:17" ht="13.9" customHeight="1">
      <c r="A20" s="10" t="s">
        <v>17</v>
      </c>
      <c r="B20" t="s">
        <v>51</v>
      </c>
    </row>
    <row r="21" spans="1:17" ht="13.9" customHeight="1">
      <c r="A21" s="7" t="s">
        <v>16</v>
      </c>
      <c r="B21" s="7" t="s">
        <v>15</v>
      </c>
      <c r="C21" s="7" t="s">
        <v>14</v>
      </c>
      <c r="D21" s="7" t="s">
        <v>13</v>
      </c>
      <c r="E21" s="7" t="s">
        <v>12</v>
      </c>
      <c r="F21" s="9" t="s">
        <v>11</v>
      </c>
      <c r="G21" s="7"/>
      <c r="H21" s="9" t="s">
        <v>10</v>
      </c>
      <c r="I21" s="7"/>
      <c r="J21" s="7" t="s">
        <v>9</v>
      </c>
      <c r="K21" s="7" t="s">
        <v>8</v>
      </c>
      <c r="L21" s="8" t="s">
        <v>7</v>
      </c>
      <c r="M21" s="8"/>
      <c r="N21" s="14" t="s">
        <v>6</v>
      </c>
      <c r="O21" s="7" t="s">
        <v>5</v>
      </c>
    </row>
    <row r="22" spans="1:17" ht="13.9" customHeight="1">
      <c r="A22" s="4">
        <f>Q22+1</f>
        <v>1</v>
      </c>
      <c r="B22" s="4">
        <v>696</v>
      </c>
      <c r="C22" s="4" t="s">
        <v>52</v>
      </c>
      <c r="D22" t="s">
        <v>56</v>
      </c>
      <c r="E22" s="4" t="s">
        <v>30</v>
      </c>
      <c r="F22" s="17">
        <f>G22/1000/86400</f>
        <v>2.7206249999999998E-2</v>
      </c>
      <c r="G22" s="4">
        <v>2350620</v>
      </c>
      <c r="H22" s="17">
        <f>I22/1000/86400</f>
        <v>2.7206249999999998E-2</v>
      </c>
      <c r="I22">
        <v>2350620</v>
      </c>
      <c r="K22" s="4">
        <v>11</v>
      </c>
      <c r="L22" s="5">
        <f>M22/1000</f>
        <v>50.6</v>
      </c>
      <c r="M22" s="5">
        <v>50600</v>
      </c>
      <c r="N22" s="15">
        <v>77.49444580078125</v>
      </c>
      <c r="O22" s="1">
        <v>1000</v>
      </c>
      <c r="Q22" s="4">
        <v>0</v>
      </c>
    </row>
    <row r="23" spans="1:17" ht="13.9" customHeight="1">
      <c r="A23" s="10" t="s">
        <v>17</v>
      </c>
      <c r="B23" t="s">
        <v>58</v>
      </c>
    </row>
    <row r="24" spans="1:17" ht="13.9" customHeight="1">
      <c r="A24" s="7" t="s">
        <v>16</v>
      </c>
      <c r="B24" s="7" t="s">
        <v>15</v>
      </c>
      <c r="C24" s="7" t="s">
        <v>14</v>
      </c>
      <c r="D24" s="7" t="s">
        <v>13</v>
      </c>
      <c r="E24" s="7" t="s">
        <v>12</v>
      </c>
      <c r="F24" s="9" t="s">
        <v>11</v>
      </c>
      <c r="G24" s="7"/>
      <c r="H24" s="9" t="s">
        <v>10</v>
      </c>
      <c r="I24" s="7"/>
      <c r="J24" s="7" t="s">
        <v>9</v>
      </c>
      <c r="K24" s="7" t="s">
        <v>8</v>
      </c>
      <c r="L24" s="8" t="s">
        <v>7</v>
      </c>
      <c r="M24" s="8"/>
      <c r="N24" s="14" t="s">
        <v>6</v>
      </c>
      <c r="O24" s="7" t="s">
        <v>5</v>
      </c>
    </row>
    <row r="25" spans="1:17" ht="13.9" customHeight="1">
      <c r="A25" s="4">
        <f>Q25+1</f>
        <v>1</v>
      </c>
      <c r="B25" s="4">
        <v>101</v>
      </c>
      <c r="C25" s="4" t="s">
        <v>59</v>
      </c>
      <c r="D25" t="s">
        <v>62</v>
      </c>
      <c r="E25" s="4" t="s">
        <v>30</v>
      </c>
      <c r="F25" s="17">
        <f>G25/1000/86400</f>
        <v>2.5094999999999999E-2</v>
      </c>
      <c r="G25" s="4">
        <v>2168208</v>
      </c>
      <c r="H25" s="17">
        <f>I25/1000/86400</f>
        <v>2.6600694444444448E-2</v>
      </c>
      <c r="I25">
        <v>2298300</v>
      </c>
      <c r="J25" t="s">
        <v>162</v>
      </c>
      <c r="K25" s="4">
        <v>11</v>
      </c>
      <c r="L25" s="5">
        <f>M25/1000</f>
        <v>50.6</v>
      </c>
      <c r="M25" s="5">
        <v>50600</v>
      </c>
      <c r="N25" s="15">
        <v>84.014076232910156</v>
      </c>
      <c r="O25" s="1">
        <v>943.3900146484375</v>
      </c>
      <c r="Q25" s="4">
        <v>0</v>
      </c>
    </row>
    <row r="26" spans="1:17" ht="13.9" customHeight="1">
      <c r="A26" s="4">
        <f>Q26+1</f>
        <v>2</v>
      </c>
      <c r="B26" s="4">
        <v>48</v>
      </c>
      <c r="C26" s="4" t="s">
        <v>59</v>
      </c>
      <c r="D26" t="s">
        <v>60</v>
      </c>
      <c r="E26" s="4" t="s">
        <v>30</v>
      </c>
      <c r="F26" s="17">
        <f>G26/1000/86400</f>
        <v>2.5112511574074074E-2</v>
      </c>
      <c r="G26" s="4">
        <v>2169721</v>
      </c>
      <c r="H26" s="17">
        <f>I26/1000/86400</f>
        <v>2.7312650462962964E-2</v>
      </c>
      <c r="I26">
        <v>2359813</v>
      </c>
      <c r="J26" t="s">
        <v>161</v>
      </c>
      <c r="K26" s="4">
        <v>11</v>
      </c>
      <c r="L26" s="5">
        <f>M26/1000</f>
        <v>50.6</v>
      </c>
      <c r="M26" s="5">
        <v>50600</v>
      </c>
      <c r="N26" s="15">
        <v>83.955497741699219</v>
      </c>
      <c r="O26" s="1">
        <v>918.79998779296875</v>
      </c>
      <c r="Q26" s="4">
        <v>1</v>
      </c>
    </row>
    <row r="27" spans="1:17" ht="13.9" customHeight="1">
      <c r="A27" s="10" t="s">
        <v>17</v>
      </c>
      <c r="B27" t="s">
        <v>64</v>
      </c>
    </row>
    <row r="28" spans="1:17" ht="13.9" customHeight="1">
      <c r="A28" s="7" t="s">
        <v>16</v>
      </c>
      <c r="B28" s="7" t="s">
        <v>15</v>
      </c>
      <c r="C28" s="7" t="s">
        <v>14</v>
      </c>
      <c r="D28" s="7" t="s">
        <v>13</v>
      </c>
      <c r="E28" s="7" t="s">
        <v>12</v>
      </c>
      <c r="F28" s="9" t="s">
        <v>11</v>
      </c>
      <c r="G28" s="7"/>
      <c r="H28" s="9" t="s">
        <v>10</v>
      </c>
      <c r="I28" s="7"/>
      <c r="J28" s="7" t="s">
        <v>9</v>
      </c>
      <c r="K28" s="7" t="s">
        <v>8</v>
      </c>
      <c r="L28" s="8" t="s">
        <v>7</v>
      </c>
      <c r="M28" s="8"/>
      <c r="N28" s="14" t="s">
        <v>6</v>
      </c>
      <c r="O28" s="7" t="s">
        <v>5</v>
      </c>
    </row>
    <row r="29" spans="1:17" ht="13.9" customHeight="1">
      <c r="A29" s="4">
        <f>Q29+1</f>
        <v>1</v>
      </c>
      <c r="B29" s="4">
        <v>93</v>
      </c>
      <c r="C29" s="4" t="s">
        <v>65</v>
      </c>
      <c r="D29" t="s">
        <v>66</v>
      </c>
      <c r="E29" s="4" t="s">
        <v>30</v>
      </c>
      <c r="F29" s="17">
        <f>G29/1000/86400</f>
        <v>2.749681712962963E-2</v>
      </c>
      <c r="G29" s="4">
        <v>2375725</v>
      </c>
      <c r="H29" s="17">
        <f>I29/1000/86400</f>
        <v>2.749681712962963E-2</v>
      </c>
      <c r="I29">
        <v>2375725</v>
      </c>
      <c r="K29" s="4">
        <v>10</v>
      </c>
      <c r="L29" s="5">
        <f>M29/1000</f>
        <v>46</v>
      </c>
      <c r="M29" s="5">
        <v>46000</v>
      </c>
      <c r="N29" s="15">
        <v>69.705039978027344</v>
      </c>
      <c r="O29" s="1">
        <v>1000</v>
      </c>
      <c r="Q29" s="4">
        <v>0</v>
      </c>
    </row>
    <row r="30" spans="1:17" ht="13.9" customHeight="1">
      <c r="A30" s="4">
        <f>Q30+1</f>
        <v>2</v>
      </c>
      <c r="B30" s="4">
        <v>79</v>
      </c>
      <c r="C30" s="4" t="s">
        <v>65</v>
      </c>
      <c r="D30" t="s">
        <v>67</v>
      </c>
      <c r="E30" s="4" t="s">
        <v>30</v>
      </c>
      <c r="F30" s="17">
        <f>G30/1000/86400</f>
        <v>2.5017303240740741E-2</v>
      </c>
      <c r="G30" s="4">
        <v>2161495</v>
      </c>
      <c r="H30" s="17">
        <f>I30/1000/86400</f>
        <v>2.7797002314814814E-2</v>
      </c>
      <c r="I30">
        <v>2401661</v>
      </c>
      <c r="K30" s="4">
        <v>9</v>
      </c>
      <c r="L30" s="5">
        <f>M30/1000</f>
        <v>41.4</v>
      </c>
      <c r="M30" s="5">
        <v>41400</v>
      </c>
      <c r="N30" s="15">
        <v>68.952278137207031</v>
      </c>
      <c r="O30" s="1">
        <v>989.20001220703125</v>
      </c>
      <c r="Q30" s="4">
        <v>1</v>
      </c>
    </row>
    <row r="31" spans="1:17" ht="13.9" customHeight="1">
      <c r="A31" s="10" t="s">
        <v>21</v>
      </c>
      <c r="B31" t="s">
        <v>160</v>
      </c>
    </row>
    <row r="32" spans="1:17" ht="13.9" customHeight="1">
      <c r="A32" s="10" t="s">
        <v>17</v>
      </c>
      <c r="B32" t="s">
        <v>70</v>
      </c>
    </row>
    <row r="33" spans="1:17" ht="13.9" customHeight="1">
      <c r="A33" s="7" t="s">
        <v>16</v>
      </c>
      <c r="B33" s="7" t="s">
        <v>15</v>
      </c>
      <c r="C33" s="7" t="s">
        <v>14</v>
      </c>
      <c r="D33" s="7" t="s">
        <v>13</v>
      </c>
      <c r="E33" s="7" t="s">
        <v>12</v>
      </c>
      <c r="F33" s="9" t="s">
        <v>11</v>
      </c>
      <c r="G33" s="7"/>
      <c r="H33" s="9" t="s">
        <v>10</v>
      </c>
      <c r="I33" s="7"/>
      <c r="J33" s="7" t="s">
        <v>9</v>
      </c>
      <c r="K33" s="7" t="s">
        <v>8</v>
      </c>
      <c r="L33" s="8" t="s">
        <v>7</v>
      </c>
      <c r="M33" s="8"/>
      <c r="N33" s="14" t="s">
        <v>6</v>
      </c>
      <c r="O33" s="7" t="s">
        <v>5</v>
      </c>
    </row>
    <row r="34" spans="1:17" ht="13.9" customHeight="1">
      <c r="A34" s="4">
        <f>Q34+1</f>
        <v>1</v>
      </c>
      <c r="B34" s="4">
        <v>11</v>
      </c>
      <c r="C34" s="4" t="s">
        <v>71</v>
      </c>
      <c r="D34" t="s">
        <v>72</v>
      </c>
      <c r="E34" s="4" t="s">
        <v>30</v>
      </c>
      <c r="F34" s="17">
        <f>G34/1000/86400</f>
        <v>3.7458472222222219E-2</v>
      </c>
      <c r="G34" s="4">
        <v>3236412</v>
      </c>
      <c r="H34" s="17">
        <f>I34/1000/86400</f>
        <v>3.7458460648148152E-2</v>
      </c>
      <c r="I34">
        <v>3236411</v>
      </c>
      <c r="K34" s="4">
        <v>18</v>
      </c>
      <c r="L34" s="5">
        <f>M34/1000</f>
        <v>82.8</v>
      </c>
      <c r="M34" s="5">
        <v>82800</v>
      </c>
      <c r="N34" s="15">
        <v>92.101997375488281</v>
      </c>
      <c r="O34" s="1">
        <v>1000</v>
      </c>
      <c r="Q34" s="4">
        <v>0</v>
      </c>
    </row>
    <row r="35" spans="1:17" ht="13.9" customHeight="1">
      <c r="A35" s="4">
        <f>Q35+1</f>
        <v>2</v>
      </c>
      <c r="B35" s="4">
        <v>16</v>
      </c>
      <c r="C35" s="4" t="s">
        <v>71</v>
      </c>
      <c r="D35" t="s">
        <v>76</v>
      </c>
      <c r="E35" s="4" t="s">
        <v>30</v>
      </c>
      <c r="F35" s="17">
        <f>G35/1000/86400</f>
        <v>3.7589722222222219E-2</v>
      </c>
      <c r="G35" s="4">
        <v>3247752</v>
      </c>
      <c r="H35" s="17">
        <f>I35/1000/86400</f>
        <v>4.3370451388888891E-2</v>
      </c>
      <c r="I35">
        <v>3747207</v>
      </c>
      <c r="J35" t="s">
        <v>159</v>
      </c>
      <c r="K35" s="4">
        <v>17</v>
      </c>
      <c r="L35" s="5">
        <f>M35/1000</f>
        <v>78.2</v>
      </c>
      <c r="M35" s="5">
        <v>78200</v>
      </c>
      <c r="N35" s="15">
        <v>86.681495666503906</v>
      </c>
      <c r="O35" s="1">
        <v>863.67999267578125</v>
      </c>
      <c r="Q35" s="4">
        <v>1</v>
      </c>
    </row>
    <row r="36" spans="1:17" ht="13.9" customHeight="1">
      <c r="A36" s="16" t="s">
        <v>22</v>
      </c>
      <c r="B36" s="4">
        <v>10</v>
      </c>
      <c r="C36" s="4" t="s">
        <v>71</v>
      </c>
      <c r="D36" t="s">
        <v>74</v>
      </c>
      <c r="E36" s="4" t="s">
        <v>30</v>
      </c>
      <c r="F36" s="17">
        <f>G36/1000/86400</f>
        <v>0</v>
      </c>
      <c r="G36" s="4">
        <v>0</v>
      </c>
      <c r="H36" s="17">
        <f>I36/1000/86400</f>
        <v>0</v>
      </c>
      <c r="I36">
        <v>0</v>
      </c>
      <c r="J36" t="s">
        <v>158</v>
      </c>
      <c r="K36" s="4">
        <v>0</v>
      </c>
      <c r="L36" s="5">
        <f>M36/1000</f>
        <v>0</v>
      </c>
      <c r="M36" s="5">
        <v>0</v>
      </c>
      <c r="N36" s="15">
        <v>0</v>
      </c>
      <c r="O36" s="1">
        <v>0</v>
      </c>
      <c r="Q36" s="4">
        <v>0</v>
      </c>
    </row>
    <row r="37" spans="1:17" ht="13.9" customHeight="1">
      <c r="A37" s="16" t="s">
        <v>22</v>
      </c>
      <c r="B37" s="4">
        <v>91</v>
      </c>
      <c r="C37" s="4" t="s">
        <v>71</v>
      </c>
      <c r="D37" t="s">
        <v>75</v>
      </c>
      <c r="E37" s="4" t="s">
        <v>30</v>
      </c>
      <c r="F37" s="17">
        <f>G37/1000/86400</f>
        <v>3.4441539351851846E-2</v>
      </c>
      <c r="G37" s="4">
        <v>2975749</v>
      </c>
      <c r="H37" s="17">
        <f>I37/1000/86400</f>
        <v>0</v>
      </c>
      <c r="I37">
        <v>0</v>
      </c>
      <c r="J37" t="s">
        <v>57</v>
      </c>
      <c r="K37" s="4">
        <v>15</v>
      </c>
      <c r="L37" s="5">
        <f>M37/1000</f>
        <v>69</v>
      </c>
      <c r="M37" s="5">
        <v>69000</v>
      </c>
      <c r="N37" s="15">
        <v>83.474784851074219</v>
      </c>
      <c r="O37" s="1">
        <v>0</v>
      </c>
      <c r="Q37" s="4">
        <v>1</v>
      </c>
    </row>
    <row r="38" spans="1:17" ht="13.9" customHeight="1">
      <c r="A38" s="10" t="s">
        <v>17</v>
      </c>
      <c r="B38" t="s">
        <v>77</v>
      </c>
    </row>
    <row r="39" spans="1:17" ht="13.9" customHeight="1">
      <c r="A39" s="7" t="s">
        <v>16</v>
      </c>
      <c r="B39" s="7" t="s">
        <v>15</v>
      </c>
      <c r="C39" s="7" t="s">
        <v>14</v>
      </c>
      <c r="D39" s="7" t="s">
        <v>13</v>
      </c>
      <c r="E39" s="7" t="s">
        <v>12</v>
      </c>
      <c r="F39" s="9" t="s">
        <v>11</v>
      </c>
      <c r="G39" s="7"/>
      <c r="H39" s="9" t="s">
        <v>10</v>
      </c>
      <c r="I39" s="7"/>
      <c r="J39" s="7" t="s">
        <v>9</v>
      </c>
      <c r="K39" s="7" t="s">
        <v>8</v>
      </c>
      <c r="L39" s="8" t="s">
        <v>7</v>
      </c>
      <c r="M39" s="8"/>
      <c r="N39" s="14" t="s">
        <v>6</v>
      </c>
      <c r="O39" s="7" t="s">
        <v>5</v>
      </c>
    </row>
    <row r="40" spans="1:17" ht="13.9" customHeight="1">
      <c r="A40" s="4">
        <f>Q40+1</f>
        <v>1</v>
      </c>
      <c r="B40" s="4">
        <v>29</v>
      </c>
      <c r="C40" s="4" t="s">
        <v>78</v>
      </c>
      <c r="D40" t="s">
        <v>79</v>
      </c>
      <c r="E40" s="4" t="s">
        <v>30</v>
      </c>
      <c r="F40" s="17">
        <f>G40/1000/86400</f>
        <v>3.7946562500000003E-2</v>
      </c>
      <c r="G40" s="4">
        <v>3278583</v>
      </c>
      <c r="H40" s="17">
        <f>I40/1000/86400</f>
        <v>3.7946562500000003E-2</v>
      </c>
      <c r="I40">
        <v>3278583</v>
      </c>
      <c r="K40" s="4">
        <v>17</v>
      </c>
      <c r="L40" s="5">
        <f>M40/1000</f>
        <v>78.2</v>
      </c>
      <c r="M40" s="5">
        <v>78200</v>
      </c>
      <c r="N40" s="15">
        <v>85.866363525390625</v>
      </c>
      <c r="O40" s="1">
        <v>1000</v>
      </c>
      <c r="Q40" s="4">
        <v>0</v>
      </c>
    </row>
    <row r="41" spans="1:17" ht="13.9" customHeight="1"/>
    <row r="42" spans="1:17" ht="13.9" customHeight="1">
      <c r="A42" s="3" t="s">
        <v>4</v>
      </c>
      <c r="B42" t="s">
        <v>117</v>
      </c>
    </row>
    <row r="43" spans="1:17" ht="13.9" customHeight="1">
      <c r="A43" s="3" t="s">
        <v>3</v>
      </c>
      <c r="B43" t="s">
        <v>89</v>
      </c>
      <c r="J43" s="2"/>
    </row>
    <row r="44" spans="1:17" ht="13.9" customHeight="1">
      <c r="A44" s="3" t="s">
        <v>2</v>
      </c>
      <c r="B44" t="s">
        <v>157</v>
      </c>
    </row>
    <row r="45" spans="1:17" ht="13.9" customHeight="1"/>
    <row r="46" spans="1:17" ht="13.9" customHeight="1">
      <c r="A46" s="3" t="s">
        <v>1</v>
      </c>
      <c r="B46" t="s">
        <v>156</v>
      </c>
      <c r="F46"/>
      <c r="H46"/>
      <c r="L46"/>
      <c r="M46"/>
    </row>
    <row r="47" spans="1:17" ht="13.9" customHeight="1">
      <c r="A47" s="3" t="s">
        <v>0</v>
      </c>
      <c r="B47" t="s">
        <v>155</v>
      </c>
      <c r="F47"/>
      <c r="H47"/>
      <c r="L47"/>
      <c r="M47"/>
    </row>
    <row r="48" spans="1:17" ht="13.9" customHeight="1"/>
    <row r="49" ht="13.9" customHeight="1"/>
    <row r="50" ht="13.9" customHeight="1"/>
    <row r="51" ht="13.9" customHeight="1"/>
    <row r="52" ht="13.9" customHeight="1"/>
    <row r="53" ht="13.9" customHeight="1"/>
    <row r="54" ht="13.9" customHeight="1"/>
    <row r="55" ht="13.9" customHeight="1"/>
    <row r="56" ht="13.9" customHeight="1"/>
    <row r="57" ht="13.9" customHeight="1"/>
    <row r="58" ht="13.9" customHeight="1"/>
    <row r="59" ht="13.9" customHeight="1"/>
    <row r="60" ht="13.9" customHeight="1"/>
    <row r="61" ht="13.9" customHeight="1"/>
    <row r="62" ht="13.9" customHeight="1"/>
    <row r="63" ht="13.9" customHeight="1"/>
    <row r="64" ht="13.9" customHeight="1"/>
    <row r="65" ht="13.9" customHeight="1"/>
    <row r="66" ht="13.9" customHeight="1"/>
    <row r="67" ht="13.9" customHeight="1"/>
    <row r="68" ht="13.9" customHeight="1"/>
    <row r="69" ht="13.9" customHeight="1"/>
    <row r="70" ht="13.9" customHeight="1"/>
    <row r="71" ht="13.9" customHeight="1"/>
    <row r="72" ht="13.9" customHeight="1"/>
    <row r="73" ht="13.9" customHeight="1"/>
    <row r="74" ht="13.9" customHeight="1"/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</sheetData>
  <pageMargins left="0.70866141732283472" right="0.70866141732283472" top="0" bottom="0" header="0.31496062992125984" footer="0.31496062992125984"/>
  <pageSetup paperSize="9" scale="75" fitToHeight="0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workbookViewId="0">
      <selection activeCell="C20" sqref="C20"/>
    </sheetView>
  </sheetViews>
  <sheetFormatPr defaultColWidth="8.7109375" defaultRowHeight="15"/>
  <cols>
    <col min="1" max="1" width="18.7109375" customWidth="1"/>
    <col min="2" max="2" width="18" customWidth="1"/>
    <col min="3" max="3" width="10.42578125" customWidth="1"/>
    <col min="4" max="4" width="19.7109375" customWidth="1"/>
    <col min="6" max="6" width="12" style="2" customWidth="1"/>
    <col min="7" max="7" width="11.7109375" hidden="1" customWidth="1"/>
    <col min="8" max="8" width="12.28515625" style="2" customWidth="1"/>
    <col min="9" max="9" width="12.28515625" hidden="1" customWidth="1"/>
    <col min="10" max="10" width="21.71093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178</v>
      </c>
      <c r="E2" s="10" t="s">
        <v>18</v>
      </c>
      <c r="F2" s="12" t="s">
        <v>166</v>
      </c>
    </row>
    <row r="3" spans="1:17">
      <c r="A3" s="11"/>
    </row>
    <row r="4" spans="1:17" ht="13.9" customHeight="1">
      <c r="A4" s="10" t="s">
        <v>21</v>
      </c>
      <c r="B4" t="s">
        <v>102</v>
      </c>
    </row>
    <row r="5" spans="1:17" ht="13.9" customHeight="1">
      <c r="A5" s="10" t="s">
        <v>17</v>
      </c>
      <c r="B5" t="s">
        <v>27</v>
      </c>
    </row>
    <row r="6" spans="1:17" ht="13.9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3.9" customHeight="1">
      <c r="A7" s="4">
        <f>Q7+1</f>
        <v>1</v>
      </c>
      <c r="B7" s="4">
        <v>22</v>
      </c>
      <c r="C7" s="4" t="s">
        <v>28</v>
      </c>
      <c r="D7" t="s">
        <v>29</v>
      </c>
      <c r="E7" s="4" t="s">
        <v>30</v>
      </c>
      <c r="F7" s="17">
        <f>G7/1000/86400</f>
        <v>1.0142245370370369E-2</v>
      </c>
      <c r="G7" s="4">
        <v>876290</v>
      </c>
      <c r="H7" s="17">
        <f>I7/1000/86400</f>
        <v>1.0142245370370369E-2</v>
      </c>
      <c r="I7">
        <v>876290</v>
      </c>
      <c r="K7" s="4">
        <v>3</v>
      </c>
      <c r="L7" s="5">
        <f>M7/1000</f>
        <v>8.5</v>
      </c>
      <c r="M7" s="5">
        <v>8500</v>
      </c>
      <c r="N7" s="15">
        <v>34.919944763183594</v>
      </c>
      <c r="O7" s="1">
        <v>1000</v>
      </c>
      <c r="Q7" s="4">
        <v>0</v>
      </c>
    </row>
    <row r="8" spans="1:17" s="6" customFormat="1" ht="13.9" customHeight="1">
      <c r="A8" s="4">
        <f>Q8+1</f>
        <v>2</v>
      </c>
      <c r="B8" s="4">
        <v>31</v>
      </c>
      <c r="C8" s="4" t="s">
        <v>28</v>
      </c>
      <c r="D8" t="s">
        <v>31</v>
      </c>
      <c r="E8" s="4" t="s">
        <v>30</v>
      </c>
      <c r="F8" s="17">
        <f>G8/1000/86400</f>
        <v>1.1486469907407407E-2</v>
      </c>
      <c r="G8" s="4">
        <v>992431</v>
      </c>
      <c r="H8" s="17">
        <f>I8/1000/86400</f>
        <v>1.1486469907407407E-2</v>
      </c>
      <c r="I8">
        <v>992431</v>
      </c>
      <c r="J8"/>
      <c r="K8" s="4">
        <v>3</v>
      </c>
      <c r="L8" s="5">
        <f>M8/1000</f>
        <v>8.5</v>
      </c>
      <c r="M8" s="5">
        <v>8500</v>
      </c>
      <c r="N8" s="15">
        <v>30.833377838134766</v>
      </c>
      <c r="O8" s="1">
        <v>882.969970703125</v>
      </c>
      <c r="Q8" s="4">
        <v>1</v>
      </c>
    </row>
    <row r="9" spans="1:17" ht="13.9" customHeight="1">
      <c r="A9" s="4">
        <f>Q9+1</f>
        <v>3</v>
      </c>
      <c r="B9" s="4">
        <v>29</v>
      </c>
      <c r="C9" s="4" t="s">
        <v>28</v>
      </c>
      <c r="D9" t="s">
        <v>177</v>
      </c>
      <c r="E9" s="4" t="s">
        <v>30</v>
      </c>
      <c r="F9" s="17">
        <f>G9/1000/86400</f>
        <v>1.7444074074074074E-2</v>
      </c>
      <c r="G9" s="4">
        <v>1507168</v>
      </c>
      <c r="H9" s="17">
        <f>I9/1000/86400</f>
        <v>1.7444074074074074E-2</v>
      </c>
      <c r="I9">
        <v>1507168</v>
      </c>
      <c r="K9" s="4">
        <v>3</v>
      </c>
      <c r="L9" s="5">
        <f>M9/1000</f>
        <v>8.5</v>
      </c>
      <c r="M9" s="5">
        <v>8500</v>
      </c>
      <c r="N9" s="15">
        <v>20.302978515625</v>
      </c>
      <c r="O9" s="1">
        <v>581.40997314453125</v>
      </c>
      <c r="Q9" s="4">
        <v>2</v>
      </c>
    </row>
    <row r="10" spans="1:17" ht="13.9" customHeight="1">
      <c r="A10" s="10" t="s">
        <v>17</v>
      </c>
      <c r="B10" t="s">
        <v>32</v>
      </c>
    </row>
    <row r="11" spans="1:17" ht="13.9" customHeight="1">
      <c r="A11" s="7" t="s">
        <v>16</v>
      </c>
      <c r="B11" s="7" t="s">
        <v>15</v>
      </c>
      <c r="C11" s="7" t="s">
        <v>14</v>
      </c>
      <c r="D11" s="7" t="s">
        <v>13</v>
      </c>
      <c r="E11" s="7" t="s">
        <v>12</v>
      </c>
      <c r="F11" s="9" t="s">
        <v>11</v>
      </c>
      <c r="G11" s="7"/>
      <c r="H11" s="9" t="s">
        <v>10</v>
      </c>
      <c r="I11" s="7"/>
      <c r="J11" s="7" t="s">
        <v>9</v>
      </c>
      <c r="K11" s="7" t="s">
        <v>8</v>
      </c>
      <c r="L11" s="8" t="s">
        <v>7</v>
      </c>
      <c r="M11" s="8"/>
      <c r="N11" s="14" t="s">
        <v>6</v>
      </c>
      <c r="O11" s="7" t="s">
        <v>5</v>
      </c>
    </row>
    <row r="12" spans="1:17" ht="13.9" customHeight="1">
      <c r="A12" s="4">
        <f>Q12+1</f>
        <v>1</v>
      </c>
      <c r="B12" s="4">
        <v>95</v>
      </c>
      <c r="C12" s="4" t="s">
        <v>33</v>
      </c>
      <c r="D12" t="s">
        <v>34</v>
      </c>
      <c r="E12" s="4" t="s">
        <v>30</v>
      </c>
      <c r="F12" s="17">
        <f>G12/1000/86400</f>
        <v>1.9579756944444447E-2</v>
      </c>
      <c r="G12" s="4">
        <v>1691691</v>
      </c>
      <c r="H12" s="17">
        <f>I12/1000/86400</f>
        <v>1.9579756944444447E-2</v>
      </c>
      <c r="I12">
        <v>1691691</v>
      </c>
      <c r="K12" s="4">
        <v>6</v>
      </c>
      <c r="L12" s="5">
        <f>M12/1000</f>
        <v>18.7</v>
      </c>
      <c r="M12" s="5">
        <v>18700</v>
      </c>
      <c r="N12" s="15">
        <v>39.794502258300781</v>
      </c>
      <c r="O12" s="1">
        <v>1000</v>
      </c>
      <c r="Q12" s="4">
        <v>0</v>
      </c>
    </row>
    <row r="13" spans="1:17" ht="13.9" customHeight="1">
      <c r="A13" s="10" t="s">
        <v>21</v>
      </c>
      <c r="B13" t="s">
        <v>176</v>
      </c>
    </row>
    <row r="14" spans="1:17" ht="13.9" customHeight="1">
      <c r="A14" s="10" t="s">
        <v>17</v>
      </c>
      <c r="B14" t="s">
        <v>36</v>
      </c>
    </row>
    <row r="15" spans="1:17" ht="13.9" customHeight="1">
      <c r="A15" s="7" t="s">
        <v>16</v>
      </c>
      <c r="B15" s="7" t="s">
        <v>15</v>
      </c>
      <c r="C15" s="7" t="s">
        <v>14</v>
      </c>
      <c r="D15" s="7" t="s">
        <v>13</v>
      </c>
      <c r="E15" s="7" t="s">
        <v>12</v>
      </c>
      <c r="F15" s="9" t="s">
        <v>11</v>
      </c>
      <c r="G15" s="7"/>
      <c r="H15" s="9" t="s">
        <v>10</v>
      </c>
      <c r="I15" s="7"/>
      <c r="J15" s="7" t="s">
        <v>9</v>
      </c>
      <c r="K15" s="7" t="s">
        <v>8</v>
      </c>
      <c r="L15" s="8" t="s">
        <v>7</v>
      </c>
      <c r="M15" s="8"/>
      <c r="N15" s="14" t="s">
        <v>6</v>
      </c>
      <c r="O15" s="7" t="s">
        <v>5</v>
      </c>
    </row>
    <row r="16" spans="1:17" ht="13.9" customHeight="1">
      <c r="A16" s="4">
        <f t="shared" ref="A16:A21" si="0">Q16+1</f>
        <v>1</v>
      </c>
      <c r="B16" s="4">
        <v>79</v>
      </c>
      <c r="C16" s="4" t="s">
        <v>37</v>
      </c>
      <c r="D16" t="s">
        <v>175</v>
      </c>
      <c r="E16" s="4" t="s">
        <v>30</v>
      </c>
      <c r="F16" s="17">
        <f t="shared" ref="F16:F22" si="1">G16/1000/86400</f>
        <v>2.2193206018518517E-2</v>
      </c>
      <c r="G16" s="4">
        <v>1917493</v>
      </c>
      <c r="H16" s="17">
        <f t="shared" ref="H16:H22" si="2">I16/1000/86400</f>
        <v>2.2193206018518517E-2</v>
      </c>
      <c r="I16">
        <v>1917493</v>
      </c>
      <c r="K16" s="4">
        <v>12</v>
      </c>
      <c r="L16" s="5">
        <f t="shared" ref="L16:L22" si="3">M16/1000</f>
        <v>39.1</v>
      </c>
      <c r="M16" s="5">
        <v>39100</v>
      </c>
      <c r="N16" s="15">
        <v>73.408348083496094</v>
      </c>
      <c r="O16" s="1">
        <v>1000</v>
      </c>
      <c r="Q16" s="4">
        <v>0</v>
      </c>
    </row>
    <row r="17" spans="1:17" ht="13.9" customHeight="1">
      <c r="A17" s="4">
        <f t="shared" si="0"/>
        <v>2</v>
      </c>
      <c r="B17" s="4">
        <v>60</v>
      </c>
      <c r="C17" s="4" t="s">
        <v>37</v>
      </c>
      <c r="D17" t="s">
        <v>40</v>
      </c>
      <c r="E17" s="4" t="s">
        <v>30</v>
      </c>
      <c r="F17" s="17">
        <f t="shared" si="1"/>
        <v>2.2356956018518521E-2</v>
      </c>
      <c r="G17" s="4">
        <v>1931641</v>
      </c>
      <c r="H17" s="17">
        <f t="shared" si="2"/>
        <v>2.2356956018518521E-2</v>
      </c>
      <c r="I17">
        <v>1931641</v>
      </c>
      <c r="K17" s="4">
        <v>12</v>
      </c>
      <c r="L17" s="5">
        <f t="shared" si="3"/>
        <v>39.1</v>
      </c>
      <c r="M17" s="5">
        <v>39100</v>
      </c>
      <c r="N17" s="15">
        <v>72.870681762695313</v>
      </c>
      <c r="O17" s="1">
        <v>992.66998291015625</v>
      </c>
      <c r="Q17" s="4">
        <v>1</v>
      </c>
    </row>
    <row r="18" spans="1:17" ht="13.9" customHeight="1">
      <c r="A18" s="4">
        <f t="shared" si="0"/>
        <v>3</v>
      </c>
      <c r="B18" s="4">
        <v>696</v>
      </c>
      <c r="C18" s="4" t="s">
        <v>37</v>
      </c>
      <c r="D18" t="s">
        <v>39</v>
      </c>
      <c r="E18" s="4" t="s">
        <v>30</v>
      </c>
      <c r="F18" s="17">
        <f t="shared" si="1"/>
        <v>2.3411574074074074E-2</v>
      </c>
      <c r="G18" s="4">
        <v>2022760</v>
      </c>
      <c r="H18" s="17">
        <f t="shared" si="2"/>
        <v>2.410601851851852E-2</v>
      </c>
      <c r="I18">
        <v>2082760</v>
      </c>
      <c r="J18" t="s">
        <v>174</v>
      </c>
      <c r="K18" s="4">
        <v>12</v>
      </c>
      <c r="L18" s="5">
        <f t="shared" si="3"/>
        <v>39.1</v>
      </c>
      <c r="M18" s="5">
        <v>39100</v>
      </c>
      <c r="N18" s="15">
        <v>69.588088989257813</v>
      </c>
      <c r="O18" s="1">
        <v>920.6500244140625</v>
      </c>
      <c r="Q18" s="4">
        <v>2</v>
      </c>
    </row>
    <row r="19" spans="1:17" ht="13.9" customHeight="1">
      <c r="A19" s="4">
        <f t="shared" si="0"/>
        <v>4</v>
      </c>
      <c r="B19" s="4">
        <v>58</v>
      </c>
      <c r="C19" s="4" t="s">
        <v>37</v>
      </c>
      <c r="D19" t="s">
        <v>42</v>
      </c>
      <c r="E19" s="4" t="s">
        <v>30</v>
      </c>
      <c r="F19" s="17">
        <f t="shared" si="1"/>
        <v>2.414528935185185E-2</v>
      </c>
      <c r="G19" s="4">
        <v>2086153</v>
      </c>
      <c r="H19" s="17">
        <f t="shared" si="2"/>
        <v>2.414528935185185E-2</v>
      </c>
      <c r="I19">
        <v>2086153</v>
      </c>
      <c r="K19" s="4">
        <v>12</v>
      </c>
      <c r="L19" s="5">
        <f t="shared" si="3"/>
        <v>39.1</v>
      </c>
      <c r="M19" s="5">
        <v>39100</v>
      </c>
      <c r="N19" s="15">
        <v>67.473480224609375</v>
      </c>
      <c r="O19" s="1">
        <v>919.1500244140625</v>
      </c>
      <c r="Q19" s="4">
        <v>3</v>
      </c>
    </row>
    <row r="20" spans="1:17" ht="13.9" customHeight="1">
      <c r="A20" s="4">
        <f t="shared" si="0"/>
        <v>5</v>
      </c>
      <c r="B20" s="4">
        <v>45</v>
      </c>
      <c r="C20" s="4" t="s">
        <v>37</v>
      </c>
      <c r="D20" t="s">
        <v>163</v>
      </c>
      <c r="E20" s="4" t="s">
        <v>30</v>
      </c>
      <c r="F20" s="17">
        <f t="shared" si="1"/>
        <v>2.4186134259259258E-2</v>
      </c>
      <c r="G20" s="4">
        <v>2089682</v>
      </c>
      <c r="H20" s="17">
        <f t="shared" si="2"/>
        <v>2.648957175925926E-2</v>
      </c>
      <c r="I20">
        <v>2288699</v>
      </c>
      <c r="K20" s="4">
        <v>11</v>
      </c>
      <c r="L20" s="5">
        <f t="shared" si="3"/>
        <v>35.700000000000003</v>
      </c>
      <c r="M20" s="5">
        <v>35700</v>
      </c>
      <c r="N20" s="15">
        <v>61.502182006835937</v>
      </c>
      <c r="O20" s="1">
        <v>837.79998779296875</v>
      </c>
      <c r="Q20" s="4">
        <v>4</v>
      </c>
    </row>
    <row r="21" spans="1:17" ht="13.9" customHeight="1">
      <c r="A21" s="4">
        <f t="shared" si="0"/>
        <v>6</v>
      </c>
      <c r="B21" s="4">
        <v>84</v>
      </c>
      <c r="C21" s="4" t="s">
        <v>37</v>
      </c>
      <c r="D21" t="s">
        <v>104</v>
      </c>
      <c r="E21" s="4" t="s">
        <v>30</v>
      </c>
      <c r="F21" s="17">
        <f t="shared" si="1"/>
        <v>2.4169710648148147E-2</v>
      </c>
      <c r="G21" s="4">
        <v>2088263</v>
      </c>
      <c r="H21" s="17">
        <f t="shared" si="2"/>
        <v>2.8659201388888892E-2</v>
      </c>
      <c r="I21">
        <v>2476155</v>
      </c>
      <c r="J21" t="s">
        <v>173</v>
      </c>
      <c r="K21" s="4">
        <v>11</v>
      </c>
      <c r="L21" s="5">
        <f t="shared" si="3"/>
        <v>35.700000000000003</v>
      </c>
      <c r="M21" s="5">
        <v>35700</v>
      </c>
      <c r="N21" s="15">
        <v>61.543972015380859</v>
      </c>
      <c r="O21" s="1">
        <v>774.3800048828125</v>
      </c>
      <c r="Q21" s="4">
        <v>5</v>
      </c>
    </row>
    <row r="22" spans="1:17" ht="13.9" customHeight="1">
      <c r="A22" s="16" t="s">
        <v>22</v>
      </c>
      <c r="B22" s="4">
        <v>28</v>
      </c>
      <c r="C22" s="4" t="s">
        <v>37</v>
      </c>
      <c r="D22" t="s">
        <v>38</v>
      </c>
      <c r="E22" s="4" t="s">
        <v>30</v>
      </c>
      <c r="F22" s="17">
        <f t="shared" si="1"/>
        <v>6.9937847222222224E-3</v>
      </c>
      <c r="G22" s="4">
        <v>604263</v>
      </c>
      <c r="H22" s="17">
        <f t="shared" si="2"/>
        <v>0</v>
      </c>
      <c r="I22">
        <v>0</v>
      </c>
      <c r="J22" t="s">
        <v>57</v>
      </c>
      <c r="K22" s="4">
        <v>4</v>
      </c>
      <c r="L22" s="5">
        <f t="shared" si="3"/>
        <v>11.9</v>
      </c>
      <c r="M22" s="5">
        <v>11900</v>
      </c>
      <c r="N22" s="15">
        <v>70.896278381347656</v>
      </c>
      <c r="O22" s="1">
        <v>0</v>
      </c>
      <c r="Q22" s="4">
        <v>0</v>
      </c>
    </row>
    <row r="23" spans="1:17" ht="13.9" customHeight="1">
      <c r="A23" s="10" t="s">
        <v>17</v>
      </c>
      <c r="B23" t="s">
        <v>45</v>
      </c>
    </row>
    <row r="24" spans="1:17" ht="13.9" customHeight="1">
      <c r="A24" s="7" t="s">
        <v>16</v>
      </c>
      <c r="B24" s="7" t="s">
        <v>15</v>
      </c>
      <c r="C24" s="7" t="s">
        <v>14</v>
      </c>
      <c r="D24" s="7" t="s">
        <v>13</v>
      </c>
      <c r="E24" s="7" t="s">
        <v>12</v>
      </c>
      <c r="F24" s="9" t="s">
        <v>11</v>
      </c>
      <c r="G24" s="7"/>
      <c r="H24" s="9" t="s">
        <v>10</v>
      </c>
      <c r="I24" s="7"/>
      <c r="J24" s="7" t="s">
        <v>9</v>
      </c>
      <c r="K24" s="7" t="s">
        <v>8</v>
      </c>
      <c r="L24" s="8" t="s">
        <v>7</v>
      </c>
      <c r="M24" s="8"/>
      <c r="N24" s="14" t="s">
        <v>6</v>
      </c>
      <c r="O24" s="7" t="s">
        <v>5</v>
      </c>
    </row>
    <row r="25" spans="1:17" ht="13.9" customHeight="1">
      <c r="A25" s="4">
        <f>Q25+1</f>
        <v>1</v>
      </c>
      <c r="B25" s="4">
        <v>48</v>
      </c>
      <c r="C25" s="4" t="s">
        <v>46</v>
      </c>
      <c r="D25" t="s">
        <v>49</v>
      </c>
      <c r="E25" s="4" t="s">
        <v>30</v>
      </c>
      <c r="F25" s="17">
        <f>G25/1000/86400</f>
        <v>2.4424305555555557E-2</v>
      </c>
      <c r="G25" s="4">
        <v>2110260</v>
      </c>
      <c r="H25" s="17">
        <f>I25/1000/86400</f>
        <v>2.4424305555555557E-2</v>
      </c>
      <c r="I25">
        <v>2110260</v>
      </c>
      <c r="K25" s="4">
        <v>10</v>
      </c>
      <c r="L25" s="5">
        <f>M25/1000</f>
        <v>32.299999999999997</v>
      </c>
      <c r="M25" s="5">
        <v>32300</v>
      </c>
      <c r="N25" s="15">
        <v>55.102214813232422</v>
      </c>
      <c r="O25" s="1">
        <v>1000</v>
      </c>
      <c r="Q25" s="4">
        <v>0</v>
      </c>
    </row>
    <row r="26" spans="1:17" ht="13.9" customHeight="1">
      <c r="A26" s="16" t="s">
        <v>22</v>
      </c>
      <c r="B26" s="4">
        <v>95</v>
      </c>
      <c r="C26" s="4" t="s">
        <v>46</v>
      </c>
      <c r="D26" t="s">
        <v>48</v>
      </c>
      <c r="E26" s="4" t="s">
        <v>30</v>
      </c>
      <c r="F26" s="17">
        <f>G26/1000/86400</f>
        <v>0</v>
      </c>
      <c r="G26" s="4">
        <v>0</v>
      </c>
      <c r="H26" s="17">
        <f>I26/1000/86400</f>
        <v>0</v>
      </c>
      <c r="I26">
        <v>0</v>
      </c>
      <c r="K26" s="4">
        <v>0</v>
      </c>
      <c r="L26" s="5">
        <f>M26/1000</f>
        <v>0</v>
      </c>
      <c r="M26" s="5">
        <v>0</v>
      </c>
      <c r="N26" s="15">
        <v>0</v>
      </c>
      <c r="O26" s="1">
        <v>0</v>
      </c>
      <c r="Q26" s="4">
        <v>0</v>
      </c>
    </row>
    <row r="27" spans="1:17" ht="13.9" customHeight="1">
      <c r="A27" s="10" t="s">
        <v>21</v>
      </c>
      <c r="B27" t="s">
        <v>172</v>
      </c>
    </row>
    <row r="28" spans="1:17" ht="13.9" customHeight="1">
      <c r="A28" s="10" t="s">
        <v>17</v>
      </c>
      <c r="B28" t="s">
        <v>51</v>
      </c>
    </row>
    <row r="29" spans="1:17" ht="13.9" customHeight="1">
      <c r="A29" s="7" t="s">
        <v>16</v>
      </c>
      <c r="B29" s="7" t="s">
        <v>15</v>
      </c>
      <c r="C29" s="7" t="s">
        <v>14</v>
      </c>
      <c r="D29" s="7" t="s">
        <v>13</v>
      </c>
      <c r="E29" s="7" t="s">
        <v>12</v>
      </c>
      <c r="F29" s="9" t="s">
        <v>11</v>
      </c>
      <c r="G29" s="7"/>
      <c r="H29" s="9" t="s">
        <v>10</v>
      </c>
      <c r="I29" s="7"/>
      <c r="J29" s="7" t="s">
        <v>9</v>
      </c>
      <c r="K29" s="7" t="s">
        <v>8</v>
      </c>
      <c r="L29" s="8" t="s">
        <v>7</v>
      </c>
      <c r="M29" s="8"/>
      <c r="N29" s="14" t="s">
        <v>6</v>
      </c>
      <c r="O29" s="7" t="s">
        <v>5</v>
      </c>
    </row>
    <row r="30" spans="1:17" ht="13.9" customHeight="1">
      <c r="A30" s="4">
        <f>Q30+1</f>
        <v>1</v>
      </c>
      <c r="B30" s="4">
        <v>696</v>
      </c>
      <c r="C30" s="4" t="s">
        <v>52</v>
      </c>
      <c r="D30" t="s">
        <v>56</v>
      </c>
      <c r="E30" s="4" t="s">
        <v>30</v>
      </c>
      <c r="F30" s="17">
        <f>G30/1000/86400</f>
        <v>2.4868136574074072E-2</v>
      </c>
      <c r="G30" s="4">
        <v>2148607</v>
      </c>
      <c r="H30" s="17">
        <f>I30/1000/86400</f>
        <v>2.4868136574074072E-2</v>
      </c>
      <c r="I30">
        <v>2148607</v>
      </c>
      <c r="K30" s="4">
        <v>11</v>
      </c>
      <c r="L30" s="5">
        <f>M30/1000</f>
        <v>35.700000000000003</v>
      </c>
      <c r="M30" s="5">
        <v>35700</v>
      </c>
      <c r="N30" s="15">
        <v>59.815498352050781</v>
      </c>
      <c r="O30" s="1">
        <v>1000</v>
      </c>
      <c r="Q30" s="4">
        <v>0</v>
      </c>
    </row>
    <row r="31" spans="1:17" ht="13.9" customHeight="1">
      <c r="A31" s="16" t="s">
        <v>22</v>
      </c>
      <c r="B31" s="4">
        <v>16</v>
      </c>
      <c r="C31" s="4" t="s">
        <v>52</v>
      </c>
      <c r="D31" t="s">
        <v>53</v>
      </c>
      <c r="E31" s="4" t="s">
        <v>30</v>
      </c>
      <c r="F31" s="17">
        <f>G31/1000/86400</f>
        <v>0</v>
      </c>
      <c r="G31" s="4">
        <v>0</v>
      </c>
      <c r="H31" s="17">
        <f>I31/1000/86400</f>
        <v>0</v>
      </c>
      <c r="I31">
        <v>0</v>
      </c>
      <c r="J31" t="s">
        <v>57</v>
      </c>
      <c r="K31" s="4">
        <v>0</v>
      </c>
      <c r="L31" s="5">
        <f>M31/1000</f>
        <v>0</v>
      </c>
      <c r="M31" s="5">
        <v>0</v>
      </c>
      <c r="N31" s="15">
        <v>0</v>
      </c>
      <c r="O31" s="1">
        <v>0</v>
      </c>
      <c r="Q31" s="4">
        <v>0</v>
      </c>
    </row>
    <row r="32" spans="1:17" ht="13.9" customHeight="1">
      <c r="A32" s="10" t="s">
        <v>17</v>
      </c>
      <c r="B32" t="s">
        <v>58</v>
      </c>
    </row>
    <row r="33" spans="1:17" ht="13.9" customHeight="1">
      <c r="A33" s="7" t="s">
        <v>16</v>
      </c>
      <c r="B33" s="7" t="s">
        <v>15</v>
      </c>
      <c r="C33" s="7" t="s">
        <v>14</v>
      </c>
      <c r="D33" s="7" t="s">
        <v>13</v>
      </c>
      <c r="E33" s="7" t="s">
        <v>12</v>
      </c>
      <c r="F33" s="9" t="s">
        <v>11</v>
      </c>
      <c r="G33" s="7"/>
      <c r="H33" s="9" t="s">
        <v>10</v>
      </c>
      <c r="I33" s="7"/>
      <c r="J33" s="7" t="s">
        <v>9</v>
      </c>
      <c r="K33" s="7" t="s">
        <v>8</v>
      </c>
      <c r="L33" s="8" t="s">
        <v>7</v>
      </c>
      <c r="M33" s="8"/>
      <c r="N33" s="14" t="s">
        <v>6</v>
      </c>
      <c r="O33" s="7" t="s">
        <v>5</v>
      </c>
    </row>
    <row r="34" spans="1:17" ht="13.9" customHeight="1">
      <c r="A34" s="4">
        <f>Q34+1</f>
        <v>1</v>
      </c>
      <c r="B34" s="4">
        <v>272</v>
      </c>
      <c r="C34" s="4" t="s">
        <v>59</v>
      </c>
      <c r="D34" t="s">
        <v>61</v>
      </c>
      <c r="E34" s="4" t="s">
        <v>30</v>
      </c>
      <c r="F34" s="17">
        <f>G34/1000/86400</f>
        <v>2.3853171296296299E-2</v>
      </c>
      <c r="G34" s="4">
        <v>2060914</v>
      </c>
      <c r="H34" s="17">
        <f>I34/1000/86400</f>
        <v>2.3853171296296299E-2</v>
      </c>
      <c r="I34">
        <v>2060914</v>
      </c>
      <c r="K34" s="4">
        <v>11</v>
      </c>
      <c r="L34" s="5">
        <f>M34/1000</f>
        <v>35.700000000000003</v>
      </c>
      <c r="M34" s="5">
        <v>35700</v>
      </c>
      <c r="N34" s="15">
        <v>62.360679626464844</v>
      </c>
      <c r="O34" s="1">
        <v>1000</v>
      </c>
      <c r="Q34" s="4">
        <v>0</v>
      </c>
    </row>
    <row r="35" spans="1:17" ht="13.9" customHeight="1">
      <c r="A35" s="4">
        <f>Q35+1</f>
        <v>2</v>
      </c>
      <c r="B35" s="4">
        <v>85</v>
      </c>
      <c r="C35" s="4" t="s">
        <v>59</v>
      </c>
      <c r="D35" t="s">
        <v>62</v>
      </c>
      <c r="E35" s="4" t="s">
        <v>30</v>
      </c>
      <c r="F35" s="17">
        <f>G35/1000/86400</f>
        <v>2.3965925925925925E-2</v>
      </c>
      <c r="G35" s="4">
        <v>2070656</v>
      </c>
      <c r="H35" s="17">
        <f>I35/1000/86400</f>
        <v>2.3965925925925925E-2</v>
      </c>
      <c r="I35">
        <v>2070656</v>
      </c>
      <c r="K35" s="4">
        <v>11</v>
      </c>
      <c r="L35" s="5">
        <f>M35/1000</f>
        <v>35.700000000000003</v>
      </c>
      <c r="M35" s="5">
        <v>35700</v>
      </c>
      <c r="N35" s="15">
        <v>62.067287445068359</v>
      </c>
      <c r="O35" s="1">
        <v>995.28997802734375</v>
      </c>
      <c r="Q35" s="4">
        <v>1</v>
      </c>
    </row>
    <row r="36" spans="1:17" ht="13.9" customHeight="1">
      <c r="A36" s="4">
        <f>Q36+1</f>
        <v>3</v>
      </c>
      <c r="B36" s="4">
        <v>95</v>
      </c>
      <c r="C36" s="4" t="s">
        <v>59</v>
      </c>
      <c r="D36" t="s">
        <v>63</v>
      </c>
      <c r="E36" s="4" t="s">
        <v>30</v>
      </c>
      <c r="F36" s="17">
        <f>G36/1000/86400</f>
        <v>2.6852500000000001E-2</v>
      </c>
      <c r="G36" s="4">
        <v>2320056</v>
      </c>
      <c r="H36" s="17">
        <f>I36/1000/86400</f>
        <v>2.9679074074074073E-2</v>
      </c>
      <c r="I36">
        <v>2564272</v>
      </c>
      <c r="K36" s="4">
        <v>10</v>
      </c>
      <c r="L36" s="5">
        <f>M36/1000</f>
        <v>32.299999999999997</v>
      </c>
      <c r="M36" s="5">
        <v>32300</v>
      </c>
      <c r="N36" s="15">
        <v>50.119480133056641</v>
      </c>
      <c r="O36" s="1">
        <v>803.70001220703125</v>
      </c>
      <c r="Q36" s="4">
        <v>2</v>
      </c>
    </row>
    <row r="37" spans="1:17" ht="13.9" customHeight="1">
      <c r="A37" s="4">
        <f>Q37+1</f>
        <v>4</v>
      </c>
      <c r="B37" s="4">
        <v>48</v>
      </c>
      <c r="C37" s="4" t="s">
        <v>59</v>
      </c>
      <c r="D37" t="s">
        <v>60</v>
      </c>
      <c r="E37" s="4" t="s">
        <v>30</v>
      </c>
      <c r="F37" s="17">
        <f>G37/1000/86400</f>
        <v>2.5582372685185185E-2</v>
      </c>
      <c r="G37" s="4">
        <v>2210317</v>
      </c>
      <c r="H37" s="17">
        <f>I37/1000/86400</f>
        <v>3.1601747685185186E-2</v>
      </c>
      <c r="I37">
        <v>2730391</v>
      </c>
      <c r="K37" s="4">
        <v>9</v>
      </c>
      <c r="L37" s="5">
        <f>M37/1000</f>
        <v>28.9</v>
      </c>
      <c r="M37" s="5">
        <v>28900</v>
      </c>
      <c r="N37" s="15">
        <v>47.070171356201172</v>
      </c>
      <c r="O37" s="1">
        <v>754.79998779296875</v>
      </c>
      <c r="Q37" s="4">
        <v>3</v>
      </c>
    </row>
    <row r="38" spans="1:17" ht="13.9" customHeight="1">
      <c r="A38" s="10" t="s">
        <v>17</v>
      </c>
      <c r="B38" t="s">
        <v>64</v>
      </c>
    </row>
    <row r="39" spans="1:17" ht="13.9" customHeight="1">
      <c r="A39" s="7" t="s">
        <v>16</v>
      </c>
      <c r="B39" s="7" t="s">
        <v>15</v>
      </c>
      <c r="C39" s="7" t="s">
        <v>14</v>
      </c>
      <c r="D39" s="7" t="s">
        <v>13</v>
      </c>
      <c r="E39" s="7" t="s">
        <v>12</v>
      </c>
      <c r="F39" s="9" t="s">
        <v>11</v>
      </c>
      <c r="G39" s="7"/>
      <c r="H39" s="9" t="s">
        <v>10</v>
      </c>
      <c r="I39" s="7"/>
      <c r="J39" s="7" t="s">
        <v>9</v>
      </c>
      <c r="K39" s="7" t="s">
        <v>8</v>
      </c>
      <c r="L39" s="8" t="s">
        <v>7</v>
      </c>
      <c r="M39" s="8"/>
      <c r="N39" s="14" t="s">
        <v>6</v>
      </c>
      <c r="O39" s="7" t="s">
        <v>5</v>
      </c>
    </row>
    <row r="40" spans="1:17" ht="13.9" customHeight="1">
      <c r="A40" s="4">
        <f>Q40+1</f>
        <v>1</v>
      </c>
      <c r="B40" s="4">
        <v>93</v>
      </c>
      <c r="C40" s="4" t="s">
        <v>65</v>
      </c>
      <c r="D40" t="s">
        <v>66</v>
      </c>
      <c r="E40" s="4" t="s">
        <v>30</v>
      </c>
      <c r="F40" s="17">
        <f>G40/1000/86400</f>
        <v>2.5544155092592592E-2</v>
      </c>
      <c r="G40" s="4">
        <v>2207015</v>
      </c>
      <c r="H40" s="17">
        <f>I40/1000/86400</f>
        <v>2.5544155092592592E-2</v>
      </c>
      <c r="I40">
        <v>2207015</v>
      </c>
      <c r="K40" s="4">
        <v>10</v>
      </c>
      <c r="L40" s="5">
        <f>M40/1000</f>
        <v>32.299999999999997</v>
      </c>
      <c r="M40" s="5">
        <v>32300</v>
      </c>
      <c r="N40" s="15">
        <v>52.686546325683594</v>
      </c>
      <c r="O40" s="1">
        <v>1000</v>
      </c>
      <c r="Q40" s="4">
        <v>0</v>
      </c>
    </row>
    <row r="41" spans="1:17" ht="13.9" customHeight="1">
      <c r="A41" s="4">
        <f>Q41+1</f>
        <v>2</v>
      </c>
      <c r="B41" s="4">
        <v>79</v>
      </c>
      <c r="C41" s="4" t="s">
        <v>65</v>
      </c>
      <c r="D41" t="s">
        <v>67</v>
      </c>
      <c r="E41" s="4" t="s">
        <v>30</v>
      </c>
      <c r="F41" s="17">
        <f>G41/1000/86400</f>
        <v>2.6272418981481482E-2</v>
      </c>
      <c r="G41" s="4">
        <v>2269937</v>
      </c>
      <c r="H41" s="17">
        <f>I41/1000/86400</f>
        <v>2.9363287037037035E-2</v>
      </c>
      <c r="I41">
        <v>2536988</v>
      </c>
      <c r="K41" s="4">
        <v>9</v>
      </c>
      <c r="L41" s="5">
        <f>M41/1000</f>
        <v>28.9</v>
      </c>
      <c r="M41" s="5">
        <v>28900</v>
      </c>
      <c r="N41" s="15">
        <v>45.833869934082031</v>
      </c>
      <c r="O41" s="1">
        <v>869.92999267578125</v>
      </c>
      <c r="Q41" s="4">
        <v>1</v>
      </c>
    </row>
    <row r="42" spans="1:17" ht="13.9" customHeight="1">
      <c r="A42" s="16" t="s">
        <v>22</v>
      </c>
      <c r="B42" s="4">
        <v>58</v>
      </c>
      <c r="C42" s="4" t="s">
        <v>65</v>
      </c>
      <c r="D42" t="s">
        <v>68</v>
      </c>
      <c r="E42" s="4" t="s">
        <v>30</v>
      </c>
      <c r="F42" s="17">
        <f>G42/1000/86400</f>
        <v>0</v>
      </c>
      <c r="G42" s="4">
        <v>0</v>
      </c>
      <c r="H42" s="17">
        <f>I42/1000/86400</f>
        <v>0</v>
      </c>
      <c r="I42">
        <v>0</v>
      </c>
      <c r="J42" t="s">
        <v>57</v>
      </c>
      <c r="K42" s="4">
        <v>0</v>
      </c>
      <c r="L42" s="5">
        <f>M42/1000</f>
        <v>0</v>
      </c>
      <c r="M42" s="5">
        <v>0</v>
      </c>
      <c r="N42" s="15">
        <v>0</v>
      </c>
      <c r="O42" s="1">
        <v>0</v>
      </c>
      <c r="Q42" s="4">
        <v>0</v>
      </c>
    </row>
    <row r="43" spans="1:17" ht="13.9" customHeight="1">
      <c r="A43" s="3" t="s">
        <v>4</v>
      </c>
      <c r="B43" t="s">
        <v>168</v>
      </c>
    </row>
    <row r="44" spans="1:17" ht="13.9" customHeight="1">
      <c r="A44" s="3" t="s">
        <v>3</v>
      </c>
      <c r="B44" t="s">
        <v>89</v>
      </c>
      <c r="J44" s="2"/>
    </row>
    <row r="45" spans="1:17" ht="13.9" customHeight="1">
      <c r="A45" s="3" t="s">
        <v>2</v>
      </c>
      <c r="B45" t="s">
        <v>167</v>
      </c>
    </row>
    <row r="46" spans="1:17" ht="13.9" customHeight="1">
      <c r="A46" s="16"/>
      <c r="B46" s="4" t="s">
        <v>145</v>
      </c>
      <c r="C46" s="4"/>
      <c r="E46" s="4"/>
      <c r="F46" s="17"/>
      <c r="G46" s="4"/>
      <c r="H46" s="17"/>
      <c r="K46" s="4"/>
      <c r="L46" s="5"/>
      <c r="M46" s="5"/>
      <c r="N46" s="15"/>
      <c r="O46" s="1"/>
      <c r="Q46" s="4"/>
    </row>
    <row r="47" spans="1:17" ht="13.9" customHeight="1">
      <c r="A47" s="10" t="s">
        <v>17</v>
      </c>
      <c r="B47" t="s">
        <v>83</v>
      </c>
    </row>
    <row r="48" spans="1:17" ht="13.9" customHeight="1">
      <c r="A48" s="7" t="s">
        <v>16</v>
      </c>
      <c r="B48" s="7" t="s">
        <v>15</v>
      </c>
      <c r="C48" s="7" t="s">
        <v>14</v>
      </c>
      <c r="D48" s="7" t="s">
        <v>13</v>
      </c>
      <c r="E48" s="7" t="s">
        <v>12</v>
      </c>
      <c r="F48" s="9" t="s">
        <v>11</v>
      </c>
      <c r="G48" s="7"/>
      <c r="H48" s="9" t="s">
        <v>10</v>
      </c>
      <c r="I48" s="7"/>
      <c r="J48" s="7" t="s">
        <v>9</v>
      </c>
      <c r="K48" s="7" t="s">
        <v>8</v>
      </c>
      <c r="L48" s="8" t="s">
        <v>7</v>
      </c>
      <c r="M48" s="8"/>
      <c r="N48" s="14" t="s">
        <v>6</v>
      </c>
      <c r="O48" s="7" t="s">
        <v>5</v>
      </c>
    </row>
    <row r="49" spans="1:17" ht="13.9" customHeight="1">
      <c r="A49" s="4">
        <f>Q49+1</f>
        <v>1</v>
      </c>
      <c r="B49" s="4">
        <v>31</v>
      </c>
      <c r="C49" s="4" t="s">
        <v>84</v>
      </c>
      <c r="D49" t="s">
        <v>171</v>
      </c>
      <c r="E49" s="4" t="s">
        <v>30</v>
      </c>
      <c r="F49" s="17">
        <f>G49/1000/86400</f>
        <v>2.5359571759259261E-2</v>
      </c>
      <c r="G49" s="4">
        <v>2191067</v>
      </c>
      <c r="H49" s="17">
        <f>I49/1000/86400</f>
        <v>2.5359571759259261E-2</v>
      </c>
      <c r="I49">
        <v>2191067</v>
      </c>
      <c r="K49" s="4">
        <v>10</v>
      </c>
      <c r="L49" s="5">
        <f>M49/1000</f>
        <v>32.299999999999997</v>
      </c>
      <c r="M49" s="5">
        <v>32300</v>
      </c>
      <c r="N49" s="15">
        <v>53.070034027099609</v>
      </c>
      <c r="O49" s="1">
        <v>1000</v>
      </c>
      <c r="Q49" s="4">
        <v>0</v>
      </c>
    </row>
    <row r="50" spans="1:17" ht="13.9" customHeight="1">
      <c r="A50" s="4">
        <f>Q50+1</f>
        <v>2</v>
      </c>
      <c r="B50" s="4">
        <v>30</v>
      </c>
      <c r="C50" s="4" t="s">
        <v>84</v>
      </c>
      <c r="D50" t="s">
        <v>86</v>
      </c>
      <c r="E50" s="4" t="s">
        <v>30</v>
      </c>
      <c r="F50" s="17">
        <f>G50/1000/86400</f>
        <v>2.4692719907407408E-2</v>
      </c>
      <c r="G50" s="4">
        <v>2133451</v>
      </c>
      <c r="H50" s="17">
        <f>I50/1000/86400</f>
        <v>2.7597743055555558E-2</v>
      </c>
      <c r="I50">
        <v>2384445</v>
      </c>
      <c r="K50" s="4">
        <v>9</v>
      </c>
      <c r="L50" s="5">
        <f>M50/1000</f>
        <v>28.9</v>
      </c>
      <c r="M50" s="5">
        <v>28900</v>
      </c>
      <c r="N50" s="15">
        <v>48.766059875488281</v>
      </c>
      <c r="O50" s="1">
        <v>918.9000244140625</v>
      </c>
      <c r="Q50" s="4">
        <v>1</v>
      </c>
    </row>
    <row r="51" spans="1:17" ht="13.9" customHeight="1">
      <c r="A51" s="16" t="s">
        <v>22</v>
      </c>
      <c r="B51" s="4">
        <v>10</v>
      </c>
      <c r="C51" s="4" t="s">
        <v>84</v>
      </c>
      <c r="D51" t="s">
        <v>170</v>
      </c>
      <c r="E51" s="4" t="s">
        <v>30</v>
      </c>
      <c r="F51" s="17">
        <f>G51/1000/86400</f>
        <v>1.8150532407407407E-2</v>
      </c>
      <c r="G51" s="4">
        <v>1568206</v>
      </c>
      <c r="H51" s="17">
        <f>I51/1000/86400</f>
        <v>0</v>
      </c>
      <c r="I51">
        <v>0</v>
      </c>
      <c r="J51" t="s">
        <v>57</v>
      </c>
      <c r="K51" s="4">
        <v>9</v>
      </c>
      <c r="L51" s="5">
        <f>M51/1000</f>
        <v>28.9</v>
      </c>
      <c r="M51" s="5">
        <v>28900</v>
      </c>
      <c r="N51" s="15">
        <v>66.34332275390625</v>
      </c>
      <c r="O51" s="1">
        <v>0</v>
      </c>
      <c r="Q51" s="4">
        <v>0</v>
      </c>
    </row>
    <row r="52" spans="1:17" ht="13.9" customHeight="1">
      <c r="A52" s="10" t="s">
        <v>21</v>
      </c>
      <c r="B52" t="s">
        <v>169</v>
      </c>
    </row>
    <row r="53" spans="1:17" ht="13.9" customHeight="1">
      <c r="A53" s="10" t="s">
        <v>17</v>
      </c>
      <c r="B53" t="s">
        <v>70</v>
      </c>
    </row>
    <row r="54" spans="1:17" ht="13.9" customHeight="1">
      <c r="A54" s="7" t="s">
        <v>16</v>
      </c>
      <c r="B54" s="7" t="s">
        <v>15</v>
      </c>
      <c r="C54" s="7" t="s">
        <v>14</v>
      </c>
      <c r="D54" s="7" t="s">
        <v>13</v>
      </c>
      <c r="E54" s="7" t="s">
        <v>12</v>
      </c>
      <c r="F54" s="9" t="s">
        <v>11</v>
      </c>
      <c r="G54" s="7"/>
      <c r="H54" s="9" t="s">
        <v>10</v>
      </c>
      <c r="I54" s="7"/>
      <c r="J54" s="7" t="s">
        <v>9</v>
      </c>
      <c r="K54" s="7" t="s">
        <v>8</v>
      </c>
      <c r="L54" s="8" t="s">
        <v>7</v>
      </c>
      <c r="M54" s="8"/>
      <c r="N54" s="14" t="s">
        <v>6</v>
      </c>
      <c r="O54" s="7" t="s">
        <v>5</v>
      </c>
    </row>
    <row r="55" spans="1:17" ht="13.9" customHeight="1">
      <c r="A55" s="4">
        <f>Q55+1</f>
        <v>1</v>
      </c>
      <c r="B55" s="4">
        <v>11</v>
      </c>
      <c r="C55" s="4" t="s">
        <v>71</v>
      </c>
      <c r="D55" t="s">
        <v>72</v>
      </c>
      <c r="E55" s="4" t="s">
        <v>30</v>
      </c>
      <c r="F55" s="17">
        <f>G55/1000/86400</f>
        <v>3.6951064814814819E-2</v>
      </c>
      <c r="G55" s="4">
        <v>3192572</v>
      </c>
      <c r="H55" s="17">
        <f>I55/1000/86400</f>
        <v>3.6951064814814819E-2</v>
      </c>
      <c r="I55">
        <v>3192572</v>
      </c>
      <c r="K55" s="4">
        <v>22</v>
      </c>
      <c r="L55" s="5">
        <f>M55/1000</f>
        <v>73.099999999999994</v>
      </c>
      <c r="M55" s="5">
        <v>73100</v>
      </c>
      <c r="N55" s="15">
        <v>82.428840637207031</v>
      </c>
      <c r="O55" s="1">
        <v>1000</v>
      </c>
      <c r="Q55" s="4">
        <v>0</v>
      </c>
    </row>
    <row r="56" spans="1:17" ht="13.9" customHeight="1">
      <c r="A56" s="4">
        <f>Q56+1</f>
        <v>2</v>
      </c>
      <c r="B56" s="4">
        <v>10</v>
      </c>
      <c r="C56" s="4" t="s">
        <v>71</v>
      </c>
      <c r="D56" t="s">
        <v>74</v>
      </c>
      <c r="E56" s="4" t="s">
        <v>30</v>
      </c>
      <c r="F56" s="17">
        <f>G56/1000/86400</f>
        <v>3.8519363425925927E-2</v>
      </c>
      <c r="G56" s="4">
        <v>3328073</v>
      </c>
      <c r="H56" s="17">
        <f>I56/1000/86400</f>
        <v>4.0398356481481483E-2</v>
      </c>
      <c r="I56">
        <v>3490418</v>
      </c>
      <c r="K56" s="4">
        <v>21</v>
      </c>
      <c r="L56" s="5">
        <f>M56/1000</f>
        <v>69.7</v>
      </c>
      <c r="M56" s="5">
        <v>69700</v>
      </c>
      <c r="N56" s="15">
        <v>75.394981384277344</v>
      </c>
      <c r="O56" s="1">
        <v>914.65997314453125</v>
      </c>
      <c r="Q56" s="4">
        <v>1</v>
      </c>
    </row>
    <row r="57" spans="1:17" ht="13.9" customHeight="1">
      <c r="A57" s="4">
        <f>Q57+1</f>
        <v>3</v>
      </c>
      <c r="B57" s="4">
        <v>16</v>
      </c>
      <c r="C57" s="4" t="s">
        <v>71</v>
      </c>
      <c r="D57" t="s">
        <v>76</v>
      </c>
      <c r="E57" s="4" t="s">
        <v>30</v>
      </c>
      <c r="F57" s="17">
        <f>G57/1000/86400</f>
        <v>3.7048287037037039E-2</v>
      </c>
      <c r="G57" s="4">
        <v>3200972</v>
      </c>
      <c r="H57" s="17">
        <f>I57/1000/86400</f>
        <v>4.0848101851851851E-2</v>
      </c>
      <c r="I57">
        <v>3529276</v>
      </c>
      <c r="K57" s="4">
        <v>20</v>
      </c>
      <c r="L57" s="5">
        <f>M57/1000</f>
        <v>66.3</v>
      </c>
      <c r="M57" s="5">
        <v>66300</v>
      </c>
      <c r="N57" s="15">
        <v>74.564849853515625</v>
      </c>
      <c r="O57" s="1">
        <v>904.59002685546875</v>
      </c>
      <c r="Q57" s="4">
        <v>2</v>
      </c>
    </row>
    <row r="58" spans="1:17" ht="13.9" customHeight="1">
      <c r="A58" s="4">
        <f>Q58+1</f>
        <v>4</v>
      </c>
      <c r="B58" s="4">
        <v>91</v>
      </c>
      <c r="C58" s="4" t="s">
        <v>71</v>
      </c>
      <c r="D58" t="s">
        <v>75</v>
      </c>
      <c r="E58" s="4" t="s">
        <v>30</v>
      </c>
      <c r="F58" s="17">
        <f>G58/1000/86400</f>
        <v>3.6977766203703702E-2</v>
      </c>
      <c r="G58" s="4">
        <v>3194879</v>
      </c>
      <c r="H58" s="17">
        <f>I58/1000/86400</f>
        <v>4.5429826388888893E-2</v>
      </c>
      <c r="I58">
        <v>3925137</v>
      </c>
      <c r="K58" s="4">
        <v>18</v>
      </c>
      <c r="L58" s="5">
        <f>M58/1000</f>
        <v>59.5</v>
      </c>
      <c r="M58" s="5">
        <v>59500</v>
      </c>
      <c r="N58" s="15">
        <v>67.044792175292969</v>
      </c>
      <c r="O58" s="1">
        <v>813.3599853515625</v>
      </c>
      <c r="Q58" s="4">
        <v>3</v>
      </c>
    </row>
    <row r="59" spans="1:17" ht="13.9" customHeight="1">
      <c r="A59" s="10" t="s">
        <v>17</v>
      </c>
      <c r="B59" t="s">
        <v>77</v>
      </c>
    </row>
    <row r="60" spans="1:17" ht="13.9" customHeight="1">
      <c r="A60" s="7" t="s">
        <v>16</v>
      </c>
      <c r="B60" s="7" t="s">
        <v>15</v>
      </c>
      <c r="C60" s="7" t="s">
        <v>14</v>
      </c>
      <c r="D60" s="7" t="s">
        <v>13</v>
      </c>
      <c r="E60" s="7" t="s">
        <v>12</v>
      </c>
      <c r="F60" s="9" t="s">
        <v>11</v>
      </c>
      <c r="G60" s="7"/>
      <c r="H60" s="9" t="s">
        <v>10</v>
      </c>
      <c r="I60" s="7"/>
      <c r="J60" s="7" t="s">
        <v>9</v>
      </c>
      <c r="K60" s="7" t="s">
        <v>8</v>
      </c>
      <c r="L60" s="8" t="s">
        <v>7</v>
      </c>
      <c r="M60" s="8"/>
      <c r="N60" s="14" t="s">
        <v>6</v>
      </c>
      <c r="O60" s="7" t="s">
        <v>5</v>
      </c>
    </row>
    <row r="61" spans="1:17" ht="13.9" customHeight="1">
      <c r="A61" s="4">
        <f>Q61+1</f>
        <v>1</v>
      </c>
      <c r="B61" s="4">
        <v>29</v>
      </c>
      <c r="C61" s="4" t="s">
        <v>78</v>
      </c>
      <c r="D61" t="s">
        <v>79</v>
      </c>
      <c r="E61" s="4" t="s">
        <v>30</v>
      </c>
      <c r="F61" s="17">
        <f>G61/1000/86400</f>
        <v>3.7896458333333334E-2</v>
      </c>
      <c r="G61" s="4">
        <v>3274254</v>
      </c>
      <c r="H61" s="17">
        <f>I61/1000/86400</f>
        <v>3.7896458333333334E-2</v>
      </c>
      <c r="I61">
        <v>3274254</v>
      </c>
      <c r="K61" s="4">
        <v>20</v>
      </c>
      <c r="L61" s="5">
        <f>M61/1000</f>
        <v>66.3</v>
      </c>
      <c r="M61" s="5">
        <v>66300</v>
      </c>
      <c r="N61" s="15">
        <v>72.89599609375</v>
      </c>
      <c r="O61" s="1">
        <v>1000</v>
      </c>
      <c r="Q61" s="4">
        <v>0</v>
      </c>
    </row>
    <row r="62" spans="1:17" ht="13.9" customHeight="1">
      <c r="A62" s="4">
        <f>Q62+1</f>
        <v>2</v>
      </c>
      <c r="B62" s="4">
        <v>95</v>
      </c>
      <c r="C62" s="4" t="s">
        <v>78</v>
      </c>
      <c r="D62" t="s">
        <v>81</v>
      </c>
      <c r="E62" s="4" t="s">
        <v>30</v>
      </c>
      <c r="F62" s="17">
        <f>G62/1000/86400</f>
        <v>3.7399930555555551E-2</v>
      </c>
      <c r="G62" s="4">
        <v>3231354</v>
      </c>
      <c r="H62" s="17">
        <f>I62/1000/86400</f>
        <v>4.7051516203703708E-2</v>
      </c>
      <c r="I62">
        <v>4065251</v>
      </c>
      <c r="K62" s="4">
        <v>16</v>
      </c>
      <c r="L62" s="5">
        <f>M62/1000</f>
        <v>52.7</v>
      </c>
      <c r="M62" s="5">
        <v>52700</v>
      </c>
      <c r="N62" s="15">
        <v>58.712230682373047</v>
      </c>
      <c r="O62" s="1">
        <v>805.41998291015625</v>
      </c>
      <c r="Q62" s="4">
        <v>1</v>
      </c>
    </row>
    <row r="63" spans="1:17" ht="13.9" customHeight="1"/>
    <row r="64" spans="1:17" ht="13.9" customHeight="1">
      <c r="A64" s="3" t="s">
        <v>4</v>
      </c>
      <c r="B64" t="s">
        <v>168</v>
      </c>
    </row>
    <row r="65" spans="1:13" customFormat="1" ht="13.9" customHeight="1">
      <c r="A65" s="3" t="s">
        <v>3</v>
      </c>
      <c r="B65" t="s">
        <v>89</v>
      </c>
      <c r="F65" s="2"/>
      <c r="H65" s="2"/>
      <c r="J65" s="2"/>
      <c r="L65" s="1"/>
      <c r="M65" s="1"/>
    </row>
    <row r="66" spans="1:13" customFormat="1" ht="13.9" customHeight="1">
      <c r="A66" s="3" t="s">
        <v>2</v>
      </c>
      <c r="B66" t="s">
        <v>167</v>
      </c>
      <c r="F66" s="2"/>
      <c r="H66" s="2"/>
      <c r="L66" s="1"/>
      <c r="M66" s="1"/>
    </row>
    <row r="67" spans="1:13" customFormat="1" ht="13.9" customHeight="1">
      <c r="F67" s="2"/>
      <c r="H67" s="2"/>
      <c r="L67" s="1"/>
      <c r="M67" s="1"/>
    </row>
    <row r="68" spans="1:13" customFormat="1" ht="13.9" customHeight="1">
      <c r="A68" s="3" t="s">
        <v>1</v>
      </c>
      <c r="B68" t="s">
        <v>129</v>
      </c>
    </row>
    <row r="69" spans="1:13" customFormat="1" ht="13.9" customHeight="1">
      <c r="A69" s="3" t="s">
        <v>0</v>
      </c>
      <c r="B69" t="s">
        <v>166</v>
      </c>
    </row>
    <row r="70" spans="1:13" customFormat="1" ht="13.9" customHeight="1">
      <c r="F70" s="2"/>
      <c r="H70" s="2"/>
      <c r="L70" s="1"/>
      <c r="M70" s="1"/>
    </row>
    <row r="71" spans="1:13" customFormat="1" ht="13.9" customHeight="1">
      <c r="F71" s="2"/>
      <c r="H71" s="2"/>
      <c r="L71" s="1"/>
      <c r="M71" s="1"/>
    </row>
    <row r="72" spans="1:13" customFormat="1" ht="13.9" customHeight="1">
      <c r="F72" s="2"/>
      <c r="H72" s="2"/>
      <c r="L72" s="1"/>
      <c r="M72" s="1"/>
    </row>
    <row r="73" spans="1:13" customFormat="1" ht="13.9" customHeight="1">
      <c r="F73" s="2"/>
      <c r="H73" s="2"/>
      <c r="L73" s="1"/>
      <c r="M73" s="1"/>
    </row>
    <row r="74" spans="1:13" customFormat="1" ht="13.9" customHeight="1">
      <c r="F74" s="2"/>
      <c r="H74" s="2"/>
      <c r="L74" s="1"/>
      <c r="M74" s="1"/>
    </row>
    <row r="75" spans="1:13" customFormat="1" ht="13.9" customHeight="1">
      <c r="F75" s="2"/>
      <c r="H75" s="2"/>
      <c r="L75" s="1"/>
      <c r="M75" s="1"/>
    </row>
    <row r="76" spans="1:13" customFormat="1" ht="13.9" customHeight="1">
      <c r="F76" s="2"/>
      <c r="H76" s="2"/>
      <c r="L76" s="1"/>
      <c r="M76" s="1"/>
    </row>
    <row r="77" spans="1:13" customFormat="1" ht="13.9" customHeight="1">
      <c r="F77" s="2"/>
      <c r="H77" s="2"/>
      <c r="L77" s="1"/>
      <c r="M77" s="1"/>
    </row>
    <row r="78" spans="1:13" customFormat="1" ht="13.9" customHeight="1">
      <c r="F78" s="2"/>
      <c r="H78" s="2"/>
      <c r="L78" s="1"/>
      <c r="M78" s="1"/>
    </row>
    <row r="79" spans="1:13" customFormat="1" ht="13.9" customHeight="1">
      <c r="F79" s="2"/>
      <c r="H79" s="2"/>
      <c r="L79" s="1"/>
      <c r="M79" s="1"/>
    </row>
    <row r="80" spans="1:13" customFormat="1" ht="13.9" customHeight="1">
      <c r="F80" s="2"/>
      <c r="H80" s="2"/>
      <c r="L80" s="1"/>
      <c r="M80" s="1"/>
    </row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</sheetData>
  <pageMargins left="0.70000000000000007" right="0.70000000000000007" top="0.75000000000000011" bottom="0.75000000000000011" header="0.30000000000000004" footer="0.30000000000000004"/>
  <pageSetup paperSize="9" scale="7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activeCell="T40" sqref="T40"/>
    </sheetView>
  </sheetViews>
  <sheetFormatPr defaultRowHeight="1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workbookViewId="0">
      <selection activeCell="A46" sqref="A46:IV46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24</v>
      </c>
      <c r="E2" s="10" t="s">
        <v>18</v>
      </c>
      <c r="F2" s="12" t="s">
        <v>25</v>
      </c>
    </row>
    <row r="3" spans="1:17">
      <c r="A3" s="11"/>
    </row>
    <row r="4" spans="1:17" ht="14.45" customHeight="1">
      <c r="A4" s="10" t="s">
        <v>21</v>
      </c>
      <c r="B4" t="s">
        <v>26</v>
      </c>
    </row>
    <row r="5" spans="1:17" ht="14.45" customHeight="1">
      <c r="A5" s="10" t="s">
        <v>17</v>
      </c>
      <c r="B5" t="s">
        <v>27</v>
      </c>
    </row>
    <row r="6" spans="1:17" ht="14.4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4.45" customHeight="1">
      <c r="A7" s="4">
        <f>Q7+1</f>
        <v>1</v>
      </c>
      <c r="B7" s="4">
        <v>22</v>
      </c>
      <c r="C7" s="4" t="s">
        <v>28</v>
      </c>
      <c r="D7" t="s">
        <v>29</v>
      </c>
      <c r="E7" s="4" t="s">
        <v>30</v>
      </c>
      <c r="F7" s="17">
        <f>G7/1000/86400</f>
        <v>7.372523148148148E-3</v>
      </c>
      <c r="G7" s="4">
        <v>636986</v>
      </c>
      <c r="H7" s="17">
        <f>I7/1000/86400</f>
        <v>7.372523148148148E-3</v>
      </c>
      <c r="I7">
        <v>636986</v>
      </c>
      <c r="K7" s="4">
        <v>2</v>
      </c>
      <c r="L7" s="5">
        <f>M7/1000</f>
        <v>8.4</v>
      </c>
      <c r="M7" s="5">
        <v>8400</v>
      </c>
      <c r="N7" s="15">
        <v>47.47357177734375</v>
      </c>
      <c r="O7" s="1">
        <v>1000</v>
      </c>
      <c r="Q7" s="4">
        <v>0</v>
      </c>
    </row>
    <row r="8" spans="1:17" s="6" customFormat="1" ht="14.45" customHeight="1">
      <c r="A8" s="4">
        <f>Q8+1</f>
        <v>2</v>
      </c>
      <c r="B8" s="4">
        <v>93</v>
      </c>
      <c r="C8" s="4" t="s">
        <v>28</v>
      </c>
      <c r="D8" t="s">
        <v>31</v>
      </c>
      <c r="E8" s="4" t="s">
        <v>30</v>
      </c>
      <c r="F8" s="17">
        <f>G8/1000/86400</f>
        <v>1.1776863425925925E-2</v>
      </c>
      <c r="G8" s="4">
        <v>1017521</v>
      </c>
      <c r="H8" s="17">
        <f>I8/1000/86400</f>
        <v>1.1776863425925925E-2</v>
      </c>
      <c r="I8">
        <v>1017521</v>
      </c>
      <c r="J8"/>
      <c r="K8" s="4">
        <v>2</v>
      </c>
      <c r="L8" s="5">
        <f>M8/1000</f>
        <v>8.4</v>
      </c>
      <c r="M8" s="5">
        <v>8400</v>
      </c>
      <c r="N8" s="15">
        <v>29.719287872314453</v>
      </c>
      <c r="O8" s="1">
        <v>626.010009765625</v>
      </c>
      <c r="Q8" s="4">
        <v>1</v>
      </c>
    </row>
    <row r="9" spans="1:17" ht="14.45" customHeight="1">
      <c r="A9" s="10" t="s">
        <v>17</v>
      </c>
      <c r="B9" t="s">
        <v>32</v>
      </c>
    </row>
    <row r="10" spans="1:17" ht="14.45" customHeight="1">
      <c r="A10" s="7" t="s">
        <v>16</v>
      </c>
      <c r="B10" s="7" t="s">
        <v>15</v>
      </c>
      <c r="C10" s="7" t="s">
        <v>14</v>
      </c>
      <c r="D10" s="7" t="s">
        <v>13</v>
      </c>
      <c r="E10" s="7" t="s">
        <v>12</v>
      </c>
      <c r="F10" s="9" t="s">
        <v>11</v>
      </c>
      <c r="G10" s="7"/>
      <c r="H10" s="9" t="s">
        <v>10</v>
      </c>
      <c r="I10" s="7"/>
      <c r="J10" s="7" t="s">
        <v>9</v>
      </c>
      <c r="K10" s="7" t="s">
        <v>8</v>
      </c>
      <c r="L10" s="8" t="s">
        <v>7</v>
      </c>
      <c r="M10" s="8"/>
      <c r="N10" s="14" t="s">
        <v>6</v>
      </c>
      <c r="O10" s="7" t="s">
        <v>5</v>
      </c>
    </row>
    <row r="11" spans="1:17" ht="14.45" customHeight="1">
      <c r="A11" s="4">
        <f>Q11+1</f>
        <v>1</v>
      </c>
      <c r="B11" s="4">
        <v>95</v>
      </c>
      <c r="C11" s="4" t="s">
        <v>33</v>
      </c>
      <c r="D11" t="s">
        <v>34</v>
      </c>
      <c r="E11" s="4" t="s">
        <v>30</v>
      </c>
      <c r="F11" s="17">
        <f>G11/1000/86400</f>
        <v>2.0418194444444444E-2</v>
      </c>
      <c r="G11" s="4">
        <v>1764132</v>
      </c>
      <c r="H11" s="17">
        <f>I11/1000/86400</f>
        <v>2.0418194444444444E-2</v>
      </c>
      <c r="I11">
        <v>1764132</v>
      </c>
      <c r="K11" s="4">
        <v>4</v>
      </c>
      <c r="L11" s="5">
        <f>M11/1000</f>
        <v>16.8</v>
      </c>
      <c r="M11" s="5">
        <v>16800</v>
      </c>
      <c r="N11" s="15">
        <v>34.283149719238281</v>
      </c>
      <c r="O11" s="1">
        <v>1000</v>
      </c>
      <c r="Q11" s="4">
        <v>0</v>
      </c>
    </row>
    <row r="12" spans="1:17" ht="14.45" customHeight="1">
      <c r="A12" s="10" t="s">
        <v>21</v>
      </c>
      <c r="B12" t="s">
        <v>35</v>
      </c>
    </row>
    <row r="13" spans="1:17" ht="14.45" customHeight="1">
      <c r="A13" s="10" t="s">
        <v>17</v>
      </c>
      <c r="B13" t="s">
        <v>36</v>
      </c>
    </row>
    <row r="14" spans="1:17" ht="14.45" customHeight="1">
      <c r="A14" s="7" t="s">
        <v>16</v>
      </c>
      <c r="B14" s="7" t="s">
        <v>15</v>
      </c>
      <c r="C14" s="7" t="s">
        <v>14</v>
      </c>
      <c r="D14" s="7" t="s">
        <v>13</v>
      </c>
      <c r="E14" s="7" t="s">
        <v>12</v>
      </c>
      <c r="F14" s="9" t="s">
        <v>11</v>
      </c>
      <c r="G14" s="7"/>
      <c r="H14" s="9" t="s">
        <v>10</v>
      </c>
      <c r="I14" s="7"/>
      <c r="J14" s="7" t="s">
        <v>9</v>
      </c>
      <c r="K14" s="7" t="s">
        <v>8</v>
      </c>
      <c r="L14" s="8" t="s">
        <v>7</v>
      </c>
      <c r="M14" s="8"/>
      <c r="N14" s="14" t="s">
        <v>6</v>
      </c>
      <c r="O14" s="7" t="s">
        <v>5</v>
      </c>
    </row>
    <row r="15" spans="1:17" ht="14.45" customHeight="1">
      <c r="A15" s="4">
        <f>Q15+1</f>
        <v>1</v>
      </c>
      <c r="B15" s="4">
        <v>28</v>
      </c>
      <c r="C15" s="4" t="s">
        <v>37</v>
      </c>
      <c r="D15" t="s">
        <v>38</v>
      </c>
      <c r="E15" s="4" t="s">
        <v>30</v>
      </c>
      <c r="F15" s="17">
        <f>G15/1000/86400</f>
        <v>2.4269780092592595E-2</v>
      </c>
      <c r="G15" s="4">
        <v>2096909</v>
      </c>
      <c r="H15" s="17">
        <f>I15/1000/86400</f>
        <v>2.4269780092592595E-2</v>
      </c>
      <c r="I15">
        <v>2096909</v>
      </c>
      <c r="K15" s="4">
        <v>11</v>
      </c>
      <c r="L15" s="5">
        <f>M15/1000</f>
        <v>46.2</v>
      </c>
      <c r="M15" s="5">
        <v>46200</v>
      </c>
      <c r="N15" s="15">
        <v>79.316749572753906</v>
      </c>
      <c r="O15" s="1">
        <v>1000</v>
      </c>
      <c r="Q15" s="4">
        <v>0</v>
      </c>
    </row>
    <row r="16" spans="1:17" ht="14.45" customHeight="1">
      <c r="A16" s="4">
        <f>Q16+1</f>
        <v>2</v>
      </c>
      <c r="B16" s="4">
        <v>696</v>
      </c>
      <c r="C16" s="4" t="s">
        <v>37</v>
      </c>
      <c r="D16" t="s">
        <v>39</v>
      </c>
      <c r="E16" s="4" t="s">
        <v>30</v>
      </c>
      <c r="F16" s="17">
        <f>G16/1000/86400</f>
        <v>2.448315972222222E-2</v>
      </c>
      <c r="G16" s="4">
        <v>2115345</v>
      </c>
      <c r="H16" s="17">
        <f>I16/1000/86400</f>
        <v>2.448315972222222E-2</v>
      </c>
      <c r="I16">
        <v>2115345</v>
      </c>
      <c r="K16" s="4">
        <v>11</v>
      </c>
      <c r="L16" s="5">
        <f>M16/1000</f>
        <v>46.2</v>
      </c>
      <c r="M16" s="5">
        <v>46200</v>
      </c>
      <c r="N16" s="15">
        <v>78.625473022460938</v>
      </c>
      <c r="O16" s="1">
        <v>991.280029296875</v>
      </c>
      <c r="Q16" s="4">
        <v>1</v>
      </c>
    </row>
    <row r="17" spans="1:17" ht="14.45" customHeight="1">
      <c r="A17" s="4">
        <f>Q17+1</f>
        <v>3</v>
      </c>
      <c r="B17" s="4">
        <v>60</v>
      </c>
      <c r="C17" s="4" t="s">
        <v>37</v>
      </c>
      <c r="D17" t="s">
        <v>40</v>
      </c>
      <c r="E17" s="4" t="s">
        <v>30</v>
      </c>
      <c r="F17" s="17">
        <f>G17/1000/86400</f>
        <v>2.5800775462962961E-2</v>
      </c>
      <c r="G17" s="4">
        <v>2229187</v>
      </c>
      <c r="H17" s="17">
        <f>I17/1000/86400</f>
        <v>2.7256956018518522E-2</v>
      </c>
      <c r="I17">
        <v>2355001</v>
      </c>
      <c r="J17" t="s">
        <v>41</v>
      </c>
      <c r="K17" s="4">
        <v>11</v>
      </c>
      <c r="L17" s="5">
        <f>M17/1000</f>
        <v>46.2</v>
      </c>
      <c r="M17" s="5">
        <v>46200</v>
      </c>
      <c r="N17" s="15">
        <v>74.610160827636719</v>
      </c>
      <c r="O17" s="1">
        <v>890.4000244140625</v>
      </c>
      <c r="Q17" s="4">
        <v>2</v>
      </c>
    </row>
    <row r="18" spans="1:17" ht="14.45" customHeight="1">
      <c r="A18" s="4">
        <f>Q18+1</f>
        <v>4</v>
      </c>
      <c r="B18" s="4">
        <v>58</v>
      </c>
      <c r="C18" s="4" t="s">
        <v>37</v>
      </c>
      <c r="D18" t="s">
        <v>42</v>
      </c>
      <c r="E18" s="4" t="s">
        <v>30</v>
      </c>
      <c r="F18" s="17">
        <f>G18/1000/86400</f>
        <v>2.6315486111111109E-2</v>
      </c>
      <c r="G18" s="4">
        <v>2273658</v>
      </c>
      <c r="H18" s="17">
        <f>I18/1000/86400</f>
        <v>2.8947025462962964E-2</v>
      </c>
      <c r="I18">
        <v>2501023</v>
      </c>
      <c r="K18" s="4">
        <v>10</v>
      </c>
      <c r="L18" s="5">
        <f>M18/1000</f>
        <v>42</v>
      </c>
      <c r="M18" s="5">
        <v>42000</v>
      </c>
      <c r="N18" s="15">
        <v>66.500762939453125</v>
      </c>
      <c r="O18" s="1">
        <v>838.41998291015625</v>
      </c>
      <c r="Q18" s="4">
        <v>3</v>
      </c>
    </row>
    <row r="19" spans="1:17" ht="14.45" customHeight="1">
      <c r="A19" s="4">
        <f>Q19+1</f>
        <v>5</v>
      </c>
      <c r="B19" s="4">
        <v>54</v>
      </c>
      <c r="C19" s="4" t="s">
        <v>37</v>
      </c>
      <c r="D19" t="s">
        <v>43</v>
      </c>
      <c r="E19" s="4" t="s">
        <v>44</v>
      </c>
      <c r="F19" s="17">
        <f>G19/1000/86400</f>
        <v>2.5107592592592591E-2</v>
      </c>
      <c r="G19" s="4">
        <v>2169296</v>
      </c>
      <c r="H19" s="17">
        <f>I19/1000/86400</f>
        <v>3.9454780092592595E-2</v>
      </c>
      <c r="I19">
        <v>3408893</v>
      </c>
      <c r="K19" s="4">
        <v>7</v>
      </c>
      <c r="L19" s="5">
        <f>M19/1000</f>
        <v>29.4</v>
      </c>
      <c r="M19" s="5">
        <v>29400</v>
      </c>
      <c r="N19" s="15">
        <v>48.790023803710938</v>
      </c>
      <c r="O19" s="1">
        <v>0</v>
      </c>
      <c r="Q19" s="4">
        <v>4</v>
      </c>
    </row>
    <row r="20" spans="1:17" ht="14.45" customHeight="1">
      <c r="A20" s="10" t="s">
        <v>17</v>
      </c>
      <c r="B20" t="s">
        <v>45</v>
      </c>
    </row>
    <row r="21" spans="1:17" ht="14.45" customHeight="1">
      <c r="A21" s="7" t="s">
        <v>16</v>
      </c>
      <c r="B21" s="7" t="s">
        <v>15</v>
      </c>
      <c r="C21" s="7" t="s">
        <v>14</v>
      </c>
      <c r="D21" s="7" t="s">
        <v>13</v>
      </c>
      <c r="E21" s="7" t="s">
        <v>12</v>
      </c>
      <c r="F21" s="9" t="s">
        <v>11</v>
      </c>
      <c r="G21" s="7"/>
      <c r="H21" s="9" t="s">
        <v>10</v>
      </c>
      <c r="I21" s="7"/>
      <c r="J21" s="7" t="s">
        <v>9</v>
      </c>
      <c r="K21" s="7" t="s">
        <v>8</v>
      </c>
      <c r="L21" s="8" t="s">
        <v>7</v>
      </c>
      <c r="M21" s="8"/>
      <c r="N21" s="14" t="s">
        <v>6</v>
      </c>
      <c r="O21" s="7" t="s">
        <v>5</v>
      </c>
    </row>
    <row r="22" spans="1:17" ht="14.45" customHeight="1">
      <c r="A22" s="4">
        <f>Q22+1</f>
        <v>1</v>
      </c>
      <c r="B22" s="4">
        <v>73</v>
      </c>
      <c r="C22" s="4" t="s">
        <v>46</v>
      </c>
      <c r="D22" t="s">
        <v>47</v>
      </c>
      <c r="E22" s="4" t="s">
        <v>44</v>
      </c>
      <c r="F22" s="17">
        <f>G22/1000/86400</f>
        <v>2.5253819444444443E-2</v>
      </c>
      <c r="G22" s="4">
        <v>2181930</v>
      </c>
      <c r="H22" s="17">
        <f>I22/1000/86400</f>
        <v>2.5253819444444443E-2</v>
      </c>
      <c r="I22">
        <v>2181930</v>
      </c>
      <c r="K22" s="4">
        <v>9</v>
      </c>
      <c r="L22" s="5">
        <f>M22/1000</f>
        <v>37.799999999999997</v>
      </c>
      <c r="M22" s="5">
        <v>37800</v>
      </c>
      <c r="N22" s="15">
        <v>62.366802215576172</v>
      </c>
      <c r="O22" s="1">
        <v>0</v>
      </c>
      <c r="Q22" s="4">
        <v>0</v>
      </c>
    </row>
    <row r="23" spans="1:17" ht="14.45" customHeight="1">
      <c r="A23" s="4">
        <f>Q23+1</f>
        <v>2</v>
      </c>
      <c r="B23" s="4">
        <v>95</v>
      </c>
      <c r="C23" s="4" t="s">
        <v>46</v>
      </c>
      <c r="D23" t="s">
        <v>48</v>
      </c>
      <c r="E23" s="4" t="s">
        <v>30</v>
      </c>
      <c r="F23" s="17">
        <f>G23/1000/86400</f>
        <v>2.6607928240740743E-2</v>
      </c>
      <c r="G23" s="4">
        <v>2298925</v>
      </c>
      <c r="H23" s="17">
        <f>I23/1000/86400</f>
        <v>2.6607928240740743E-2</v>
      </c>
      <c r="I23">
        <v>2298925</v>
      </c>
      <c r="K23" s="4">
        <v>9</v>
      </c>
      <c r="L23" s="5">
        <f>M23/1000</f>
        <v>37.799999999999997</v>
      </c>
      <c r="M23" s="5">
        <v>37800</v>
      </c>
      <c r="N23" s="15">
        <v>59.192882537841797</v>
      </c>
      <c r="O23" s="1">
        <v>1000</v>
      </c>
      <c r="Q23" s="4">
        <v>1</v>
      </c>
    </row>
    <row r="24" spans="1:17" ht="14.45" customHeight="1">
      <c r="A24" s="4">
        <f>Q24+1</f>
        <v>3</v>
      </c>
      <c r="B24" s="4">
        <v>48</v>
      </c>
      <c r="C24" s="4" t="s">
        <v>46</v>
      </c>
      <c r="D24" t="s">
        <v>49</v>
      </c>
      <c r="E24" s="4" t="s">
        <v>30</v>
      </c>
      <c r="F24" s="17">
        <f>G24/1000/86400</f>
        <v>2.5999513888888891E-2</v>
      </c>
      <c r="G24" s="4">
        <v>2246358</v>
      </c>
      <c r="H24" s="17">
        <f>I24/1000/86400</f>
        <v>3.3427939814814817E-2</v>
      </c>
      <c r="I24">
        <v>2888174</v>
      </c>
      <c r="K24" s="4">
        <v>7</v>
      </c>
      <c r="L24" s="5">
        <f>M24/1000</f>
        <v>29.4</v>
      </c>
      <c r="M24" s="5">
        <v>29400</v>
      </c>
      <c r="N24" s="15">
        <v>47.116264343261719</v>
      </c>
      <c r="O24" s="1">
        <v>795.969970703125</v>
      </c>
      <c r="Q24" s="4">
        <v>2</v>
      </c>
    </row>
    <row r="25" spans="1:17" ht="14.45" customHeight="1">
      <c r="A25" s="10" t="s">
        <v>21</v>
      </c>
      <c r="B25" t="s">
        <v>50</v>
      </c>
    </row>
    <row r="26" spans="1:17" ht="14.45" customHeight="1">
      <c r="A26" s="10" t="s">
        <v>17</v>
      </c>
      <c r="B26" t="s">
        <v>51</v>
      </c>
    </row>
    <row r="27" spans="1:17" ht="14.45" customHeight="1">
      <c r="A27" s="7" t="s">
        <v>16</v>
      </c>
      <c r="B27" s="7" t="s">
        <v>15</v>
      </c>
      <c r="C27" s="7" t="s">
        <v>14</v>
      </c>
      <c r="D27" s="7" t="s">
        <v>13</v>
      </c>
      <c r="E27" s="7" t="s">
        <v>12</v>
      </c>
      <c r="F27" s="9" t="s">
        <v>11</v>
      </c>
      <c r="G27" s="7"/>
      <c r="H27" s="9" t="s">
        <v>10</v>
      </c>
      <c r="I27" s="7"/>
      <c r="J27" s="7" t="s">
        <v>9</v>
      </c>
      <c r="K27" s="7" t="s">
        <v>8</v>
      </c>
      <c r="L27" s="8" t="s">
        <v>7</v>
      </c>
      <c r="M27" s="8"/>
      <c r="N27" s="14" t="s">
        <v>6</v>
      </c>
      <c r="O27" s="7" t="s">
        <v>5</v>
      </c>
    </row>
    <row r="28" spans="1:17" ht="14.45" customHeight="1">
      <c r="A28" s="4">
        <f>Q28+1</f>
        <v>1</v>
      </c>
      <c r="B28" s="4">
        <v>16</v>
      </c>
      <c r="C28" s="4" t="s">
        <v>52</v>
      </c>
      <c r="D28" t="s">
        <v>53</v>
      </c>
      <c r="E28" s="4" t="s">
        <v>30</v>
      </c>
      <c r="F28" s="17">
        <f>G28/1000/86400</f>
        <v>2.4704710648148148E-2</v>
      </c>
      <c r="G28" s="4">
        <v>2134487</v>
      </c>
      <c r="H28" s="17">
        <f>I28/1000/86400</f>
        <v>2.4704710648148148E-2</v>
      </c>
      <c r="I28">
        <v>2134487</v>
      </c>
      <c r="K28" s="4">
        <v>11</v>
      </c>
      <c r="L28" s="5">
        <f>M28/1000</f>
        <v>46.2</v>
      </c>
      <c r="M28" s="5">
        <v>46200</v>
      </c>
      <c r="N28" s="15">
        <v>77.920364379882813</v>
      </c>
      <c r="O28" s="1">
        <v>1000</v>
      </c>
      <c r="Q28" s="4">
        <v>0</v>
      </c>
    </row>
    <row r="29" spans="1:17" ht="14.45" customHeight="1">
      <c r="A29" s="4">
        <f>Q29+1</f>
        <v>2</v>
      </c>
      <c r="B29" s="4">
        <v>91</v>
      </c>
      <c r="C29" s="4" t="s">
        <v>52</v>
      </c>
      <c r="D29" t="s">
        <v>54</v>
      </c>
      <c r="E29" s="4" t="s">
        <v>55</v>
      </c>
      <c r="F29" s="17">
        <f>G29/1000/86400</f>
        <v>2.492230324074074E-2</v>
      </c>
      <c r="G29" s="4">
        <v>2153287</v>
      </c>
      <c r="H29" s="17">
        <f>I29/1000/86400</f>
        <v>2.492230324074074E-2</v>
      </c>
      <c r="I29">
        <v>2153287</v>
      </c>
      <c r="K29" s="4">
        <v>11</v>
      </c>
      <c r="L29" s="5">
        <f>M29/1000</f>
        <v>46.2</v>
      </c>
      <c r="M29" s="5">
        <v>46200</v>
      </c>
      <c r="N29" s="15">
        <v>77.24005126953125</v>
      </c>
      <c r="O29" s="1">
        <v>0</v>
      </c>
      <c r="Q29" s="4">
        <v>1</v>
      </c>
    </row>
    <row r="30" spans="1:17" ht="14.45" customHeight="1">
      <c r="A30" s="16" t="s">
        <v>22</v>
      </c>
      <c r="B30" s="4">
        <v>292</v>
      </c>
      <c r="C30" s="4" t="s">
        <v>52</v>
      </c>
      <c r="D30" t="s">
        <v>56</v>
      </c>
      <c r="E30" s="4" t="s">
        <v>30</v>
      </c>
      <c r="F30" s="17">
        <f>G30/1000/86400</f>
        <v>1.391224537037037E-2</v>
      </c>
      <c r="G30" s="4">
        <v>1202018</v>
      </c>
      <c r="H30" s="17">
        <f>I30/1000/86400</f>
        <v>0</v>
      </c>
      <c r="I30">
        <v>0</v>
      </c>
      <c r="J30" t="s">
        <v>57</v>
      </c>
      <c r="K30" s="4">
        <v>6</v>
      </c>
      <c r="L30" s="5">
        <f>M30/1000</f>
        <v>25.2</v>
      </c>
      <c r="M30" s="5">
        <v>25200</v>
      </c>
      <c r="N30" s="15">
        <v>75.473075866699219</v>
      </c>
      <c r="O30" s="1">
        <v>0</v>
      </c>
      <c r="Q30" s="4">
        <v>0</v>
      </c>
    </row>
    <row r="31" spans="1:17" ht="14.45" customHeight="1">
      <c r="A31" s="10" t="s">
        <v>17</v>
      </c>
      <c r="B31" t="s">
        <v>58</v>
      </c>
    </row>
    <row r="32" spans="1:17" ht="14.45" customHeight="1">
      <c r="A32" s="7" t="s">
        <v>16</v>
      </c>
      <c r="B32" s="7" t="s">
        <v>15</v>
      </c>
      <c r="C32" s="7" t="s">
        <v>14</v>
      </c>
      <c r="D32" s="7" t="s">
        <v>13</v>
      </c>
      <c r="E32" s="7" t="s">
        <v>12</v>
      </c>
      <c r="F32" s="9" t="s">
        <v>11</v>
      </c>
      <c r="G32" s="7"/>
      <c r="H32" s="9" t="s">
        <v>10</v>
      </c>
      <c r="I32" s="7"/>
      <c r="J32" s="7" t="s">
        <v>9</v>
      </c>
      <c r="K32" s="7" t="s">
        <v>8</v>
      </c>
      <c r="L32" s="8" t="s">
        <v>7</v>
      </c>
      <c r="M32" s="8"/>
      <c r="N32" s="14" t="s">
        <v>6</v>
      </c>
      <c r="O32" s="7" t="s">
        <v>5</v>
      </c>
    </row>
    <row r="33" spans="1:17" ht="14.45" customHeight="1">
      <c r="A33" s="4">
        <f>Q33+1</f>
        <v>1</v>
      </c>
      <c r="B33" s="4">
        <v>48</v>
      </c>
      <c r="C33" s="4" t="s">
        <v>59</v>
      </c>
      <c r="D33" t="s">
        <v>60</v>
      </c>
      <c r="E33" s="4" t="s">
        <v>30</v>
      </c>
      <c r="F33" s="17">
        <f>G33/1000/86400</f>
        <v>2.5392928240740742E-2</v>
      </c>
      <c r="G33" s="4">
        <v>2193949</v>
      </c>
      <c r="H33" s="17">
        <f>I33/1000/86400</f>
        <v>2.5392928240740742E-2</v>
      </c>
      <c r="I33">
        <v>2193949</v>
      </c>
      <c r="K33" s="4">
        <v>10</v>
      </c>
      <c r="L33" s="5">
        <f>M33/1000</f>
        <v>42</v>
      </c>
      <c r="M33" s="5">
        <v>42000</v>
      </c>
      <c r="N33" s="15">
        <v>68.916824340820312</v>
      </c>
      <c r="O33" s="1">
        <v>1000</v>
      </c>
      <c r="Q33" s="4">
        <v>0</v>
      </c>
    </row>
    <row r="34" spans="1:17" ht="14.45" customHeight="1">
      <c r="A34" s="4">
        <f>Q34+1</f>
        <v>2</v>
      </c>
      <c r="B34" s="4">
        <v>272</v>
      </c>
      <c r="C34" s="4" t="s">
        <v>59</v>
      </c>
      <c r="D34" t="s">
        <v>61</v>
      </c>
      <c r="E34" s="4" t="s">
        <v>30</v>
      </c>
      <c r="F34" s="17">
        <f>G34/1000/86400</f>
        <v>2.6122372685185184E-2</v>
      </c>
      <c r="G34" s="4">
        <v>2256973</v>
      </c>
      <c r="H34" s="17">
        <f>I34/1000/86400</f>
        <v>3.265296296296296E-2</v>
      </c>
      <c r="I34">
        <v>2821216</v>
      </c>
      <c r="K34" s="4">
        <v>8</v>
      </c>
      <c r="L34" s="5">
        <f>M34/1000</f>
        <v>33.6</v>
      </c>
      <c r="M34" s="5">
        <v>33600</v>
      </c>
      <c r="N34" s="15">
        <v>53.593906402587891</v>
      </c>
      <c r="O34" s="1">
        <v>777.65997314453125</v>
      </c>
      <c r="Q34" s="4">
        <v>1</v>
      </c>
    </row>
    <row r="35" spans="1:17" ht="14.45" customHeight="1">
      <c r="A35" s="4">
        <f>Q35+1</f>
        <v>3</v>
      </c>
      <c r="B35" s="4">
        <v>101</v>
      </c>
      <c r="C35" s="4" t="s">
        <v>59</v>
      </c>
      <c r="D35" t="s">
        <v>62</v>
      </c>
      <c r="E35" s="4" t="s">
        <v>30</v>
      </c>
      <c r="F35" s="17">
        <f>G35/1000/86400</f>
        <v>2.6187847222222223E-2</v>
      </c>
      <c r="G35" s="4">
        <v>2262630</v>
      </c>
      <c r="H35" s="17">
        <f>I35/1000/86400</f>
        <v>3.273480324074074E-2</v>
      </c>
      <c r="I35">
        <v>2828287</v>
      </c>
      <c r="K35" s="4">
        <v>8</v>
      </c>
      <c r="L35" s="5">
        <f>M35/1000</f>
        <v>33.6</v>
      </c>
      <c r="M35" s="5">
        <v>33600</v>
      </c>
      <c r="N35" s="15">
        <v>53.459911346435547</v>
      </c>
      <c r="O35" s="1">
        <v>775.71002197265625</v>
      </c>
      <c r="Q35" s="4">
        <v>2</v>
      </c>
    </row>
    <row r="36" spans="1:17" ht="14.45" customHeight="1">
      <c r="A36" s="4">
        <f>Q36+1</f>
        <v>4</v>
      </c>
      <c r="B36" s="4">
        <v>95</v>
      </c>
      <c r="C36" s="4" t="s">
        <v>59</v>
      </c>
      <c r="D36" t="s">
        <v>63</v>
      </c>
      <c r="E36" s="4" t="s">
        <v>30</v>
      </c>
      <c r="F36" s="17">
        <f>G36/1000/86400</f>
        <v>2.4963726851851852E-2</v>
      </c>
      <c r="G36" s="4">
        <v>2156866</v>
      </c>
      <c r="H36" s="17">
        <f>I36/1000/86400</f>
        <v>3.5662465277777777E-2</v>
      </c>
      <c r="I36">
        <v>3081237</v>
      </c>
      <c r="K36" s="4">
        <v>7</v>
      </c>
      <c r="L36" s="5">
        <f>M36/1000</f>
        <v>29.4</v>
      </c>
      <c r="M36" s="5">
        <v>29400</v>
      </c>
      <c r="N36" s="15">
        <v>49.071197509765625</v>
      </c>
      <c r="O36" s="1">
        <v>712.030029296875</v>
      </c>
      <c r="Q36" s="4">
        <v>3</v>
      </c>
    </row>
    <row r="37" spans="1:17" ht="14.45" customHeight="1">
      <c r="A37" s="4"/>
      <c r="B37" s="4"/>
      <c r="C37" s="4"/>
      <c r="E37" s="4"/>
      <c r="F37" s="17"/>
      <c r="G37" s="4"/>
      <c r="H37" s="17"/>
      <c r="K37" s="4"/>
      <c r="L37" s="5"/>
      <c r="M37" s="5"/>
      <c r="N37" s="15"/>
      <c r="O37" s="1"/>
      <c r="Q37" s="4"/>
    </row>
    <row r="38" spans="1:17" ht="14.45" customHeight="1">
      <c r="A38" s="3" t="s">
        <v>4</v>
      </c>
      <c r="B38" t="s">
        <v>88</v>
      </c>
    </row>
    <row r="39" spans="1:17" ht="14.45" customHeight="1">
      <c r="A39" s="3" t="s">
        <v>3</v>
      </c>
      <c r="B39" t="s">
        <v>89</v>
      </c>
      <c r="J39" s="2"/>
    </row>
    <row r="40" spans="1:17" ht="14.45" customHeight="1">
      <c r="A40" s="3" t="s">
        <v>2</v>
      </c>
      <c r="B40" t="s">
        <v>90</v>
      </c>
    </row>
    <row r="41" spans="1:17" ht="14.45" customHeight="1"/>
    <row r="42" spans="1:17" ht="14.45" customHeight="1">
      <c r="A42" s="3" t="s">
        <v>1</v>
      </c>
      <c r="B42" t="s">
        <v>91</v>
      </c>
      <c r="F42"/>
      <c r="H42"/>
      <c r="L42"/>
      <c r="M42"/>
    </row>
    <row r="43" spans="1:17" ht="14.45" customHeight="1">
      <c r="A43" s="3" t="s">
        <v>0</v>
      </c>
      <c r="B43" t="s">
        <v>25</v>
      </c>
      <c r="F43"/>
      <c r="H43"/>
      <c r="L43"/>
      <c r="M43"/>
    </row>
    <row r="44" spans="1:17" ht="14.45" customHeight="1">
      <c r="A44" s="4"/>
      <c r="B44" s="4"/>
      <c r="C44" s="4"/>
      <c r="E44" s="4"/>
      <c r="F44" s="17"/>
      <c r="G44" s="4"/>
      <c r="H44" s="17"/>
      <c r="K44" s="4"/>
      <c r="L44" s="5"/>
      <c r="M44" s="5"/>
      <c r="N44" s="15"/>
      <c r="O44" s="1"/>
      <c r="Q44" s="4"/>
    </row>
    <row r="45" spans="1:17" ht="14.45" customHeight="1">
      <c r="A45" s="4"/>
      <c r="B45" s="4"/>
      <c r="C45" s="4"/>
      <c r="E45" s="4"/>
      <c r="F45" s="17"/>
      <c r="G45" s="4"/>
      <c r="H45" s="17"/>
      <c r="K45" s="4"/>
      <c r="L45" s="5"/>
      <c r="M45" s="5"/>
      <c r="N45" s="15"/>
      <c r="O45" s="1"/>
      <c r="Q45" s="4"/>
    </row>
    <row r="46" spans="1:17" ht="14.45" customHeight="1">
      <c r="A46" s="10" t="s">
        <v>17</v>
      </c>
      <c r="B46" t="s">
        <v>64</v>
      </c>
    </row>
    <row r="47" spans="1:17" ht="14.45" customHeight="1">
      <c r="A47" s="7" t="s">
        <v>16</v>
      </c>
      <c r="B47" s="7" t="s">
        <v>15</v>
      </c>
      <c r="C47" s="7" t="s">
        <v>14</v>
      </c>
      <c r="D47" s="7" t="s">
        <v>13</v>
      </c>
      <c r="E47" s="7" t="s">
        <v>12</v>
      </c>
      <c r="F47" s="9" t="s">
        <v>11</v>
      </c>
      <c r="G47" s="7"/>
      <c r="H47" s="9" t="s">
        <v>10</v>
      </c>
      <c r="I47" s="7"/>
      <c r="J47" s="7" t="s">
        <v>9</v>
      </c>
      <c r="K47" s="7" t="s">
        <v>8</v>
      </c>
      <c r="L47" s="8" t="s">
        <v>7</v>
      </c>
      <c r="M47" s="8"/>
      <c r="N47" s="14" t="s">
        <v>6</v>
      </c>
      <c r="O47" s="7" t="s">
        <v>5</v>
      </c>
    </row>
    <row r="48" spans="1:17" ht="14.45" customHeight="1">
      <c r="A48" s="4">
        <f>Q48+1</f>
        <v>1</v>
      </c>
      <c r="B48" s="4">
        <v>93</v>
      </c>
      <c r="C48" s="4" t="s">
        <v>65</v>
      </c>
      <c r="D48" t="s">
        <v>66</v>
      </c>
      <c r="E48" s="4" t="s">
        <v>30</v>
      </c>
      <c r="F48" s="17">
        <f>G48/1000/86400</f>
        <v>2.7270474537037036E-2</v>
      </c>
      <c r="G48" s="4">
        <v>2356169</v>
      </c>
      <c r="H48" s="17">
        <f>I48/1000/86400</f>
        <v>2.7270474537037036E-2</v>
      </c>
      <c r="I48">
        <v>2356169</v>
      </c>
      <c r="K48" s="4">
        <v>8</v>
      </c>
      <c r="L48" s="5">
        <f>M48/1000</f>
        <v>33.6</v>
      </c>
      <c r="M48" s="5">
        <v>33600</v>
      </c>
      <c r="N48" s="15">
        <v>51.337574005126953</v>
      </c>
      <c r="O48" s="1">
        <v>1000</v>
      </c>
      <c r="Q48" s="4">
        <v>0</v>
      </c>
    </row>
    <row r="49" spans="1:17" ht="14.45" customHeight="1">
      <c r="A49" s="4">
        <f>Q49+1</f>
        <v>2</v>
      </c>
      <c r="B49" s="4">
        <v>79</v>
      </c>
      <c r="C49" s="4" t="s">
        <v>65</v>
      </c>
      <c r="D49" t="s">
        <v>67</v>
      </c>
      <c r="E49" s="4" t="s">
        <v>30</v>
      </c>
      <c r="F49" s="17">
        <f>G49/1000/86400</f>
        <v>2.767185185185185E-2</v>
      </c>
      <c r="G49" s="4">
        <v>2390848</v>
      </c>
      <c r="H49" s="17">
        <f>I49/1000/86400</f>
        <v>2.767185185185185E-2</v>
      </c>
      <c r="I49">
        <v>2390848</v>
      </c>
      <c r="K49" s="4">
        <v>8</v>
      </c>
      <c r="L49" s="5">
        <f>M49/1000</f>
        <v>33.6</v>
      </c>
      <c r="M49" s="5">
        <v>33600</v>
      </c>
      <c r="N49" s="15">
        <v>50.592926025390625</v>
      </c>
      <c r="O49" s="1">
        <v>985.489990234375</v>
      </c>
      <c r="Q49" s="4">
        <v>1</v>
      </c>
    </row>
    <row r="50" spans="1:17" ht="14.45" customHeight="1">
      <c r="A50" s="4">
        <f>Q50+1</f>
        <v>3</v>
      </c>
      <c r="B50" s="4">
        <v>58</v>
      </c>
      <c r="C50" s="4" t="s">
        <v>65</v>
      </c>
      <c r="D50" t="s">
        <v>68</v>
      </c>
      <c r="E50" s="4" t="s">
        <v>30</v>
      </c>
      <c r="F50" s="17">
        <f>G50/1000/86400</f>
        <v>2.7340648148148149E-2</v>
      </c>
      <c r="G50" s="4">
        <v>2362232</v>
      </c>
      <c r="H50" s="17">
        <f>I50/1000/86400</f>
        <v>3.124644675925926E-2</v>
      </c>
      <c r="I50">
        <v>2699693</v>
      </c>
      <c r="K50" s="4">
        <v>7</v>
      </c>
      <c r="L50" s="5">
        <f>M50/1000</f>
        <v>29.4</v>
      </c>
      <c r="M50" s="5">
        <v>29400</v>
      </c>
      <c r="N50" s="15">
        <v>44.805084228515625</v>
      </c>
      <c r="O50" s="1">
        <v>872.75</v>
      </c>
      <c r="Q50" s="4">
        <v>2</v>
      </c>
    </row>
    <row r="51" spans="1:17" ht="14.45" customHeight="1">
      <c r="A51" s="10" t="s">
        <v>21</v>
      </c>
      <c r="B51" t="s">
        <v>69</v>
      </c>
    </row>
    <row r="52" spans="1:17" ht="14.45" customHeight="1">
      <c r="A52" s="10" t="s">
        <v>17</v>
      </c>
      <c r="B52" t="s">
        <v>70</v>
      </c>
    </row>
    <row r="53" spans="1:17" ht="14.45" customHeight="1">
      <c r="A53" s="7" t="s">
        <v>16</v>
      </c>
      <c r="B53" s="7" t="s">
        <v>15</v>
      </c>
      <c r="C53" s="7" t="s">
        <v>14</v>
      </c>
      <c r="D53" s="7" t="s">
        <v>13</v>
      </c>
      <c r="E53" s="7" t="s">
        <v>12</v>
      </c>
      <c r="F53" s="9" t="s">
        <v>11</v>
      </c>
      <c r="G53" s="7"/>
      <c r="H53" s="9" t="s">
        <v>10</v>
      </c>
      <c r="I53" s="7"/>
      <c r="J53" s="7" t="s">
        <v>9</v>
      </c>
      <c r="K53" s="7" t="s">
        <v>8</v>
      </c>
      <c r="L53" s="8" t="s">
        <v>7</v>
      </c>
      <c r="M53" s="8"/>
      <c r="N53" s="14" t="s">
        <v>6</v>
      </c>
      <c r="O53" s="7" t="s">
        <v>5</v>
      </c>
    </row>
    <row r="54" spans="1:17" ht="14.45" customHeight="1">
      <c r="A54" s="4">
        <f>Q54+1</f>
        <v>1</v>
      </c>
      <c r="B54" s="4">
        <v>11</v>
      </c>
      <c r="C54" s="4" t="s">
        <v>71</v>
      </c>
      <c r="D54" t="s">
        <v>72</v>
      </c>
      <c r="E54" s="4" t="s">
        <v>30</v>
      </c>
      <c r="F54" s="17">
        <f>G54/1000/86400</f>
        <v>2.309146990740741E-2</v>
      </c>
      <c r="G54" s="4">
        <v>1995103</v>
      </c>
      <c r="H54" s="17">
        <f>I54/1000/86400</f>
        <v>2.309146990740741E-2</v>
      </c>
      <c r="I54">
        <v>1995103</v>
      </c>
      <c r="K54" s="4">
        <v>12</v>
      </c>
      <c r="L54" s="5">
        <f>M54/1000</f>
        <v>50.4</v>
      </c>
      <c r="M54" s="5">
        <v>50400</v>
      </c>
      <c r="N54" s="15">
        <v>90.942672729492187</v>
      </c>
      <c r="O54" s="1">
        <v>1000</v>
      </c>
      <c r="Q54" s="4">
        <v>0</v>
      </c>
    </row>
    <row r="55" spans="1:17" ht="14.45" customHeight="1">
      <c r="A55" s="4">
        <f>Q55+1</f>
        <v>2</v>
      </c>
      <c r="B55" s="4">
        <v>72</v>
      </c>
      <c r="C55" s="4" t="s">
        <v>71</v>
      </c>
      <c r="D55" t="s">
        <v>73</v>
      </c>
      <c r="E55" s="4" t="s">
        <v>30</v>
      </c>
      <c r="F55" s="17">
        <f>G55/1000/86400</f>
        <v>2.3513090277777777E-2</v>
      </c>
      <c r="G55" s="4">
        <v>2031531</v>
      </c>
      <c r="H55" s="17">
        <f>I55/1000/86400</f>
        <v>2.3513090277777777E-2</v>
      </c>
      <c r="I55">
        <v>2031531</v>
      </c>
      <c r="K55" s="4">
        <v>12</v>
      </c>
      <c r="L55" s="5">
        <f>M55/1000</f>
        <v>50.4</v>
      </c>
      <c r="M55" s="5">
        <v>50400</v>
      </c>
      <c r="N55" s="15">
        <v>89.31195068359375</v>
      </c>
      <c r="O55" s="1">
        <v>982.05999755859375</v>
      </c>
      <c r="Q55" s="4">
        <v>1</v>
      </c>
    </row>
    <row r="56" spans="1:17" ht="14.45" customHeight="1">
      <c r="A56" s="4">
        <f>Q56+1</f>
        <v>3</v>
      </c>
      <c r="B56" s="4">
        <v>10</v>
      </c>
      <c r="C56" s="4" t="s">
        <v>71</v>
      </c>
      <c r="D56" t="s">
        <v>74</v>
      </c>
      <c r="E56" s="4" t="s">
        <v>30</v>
      </c>
      <c r="F56" s="17">
        <f>G56/1000/86400</f>
        <v>2.4496990740740739E-2</v>
      </c>
      <c r="G56" s="4">
        <v>2116540</v>
      </c>
      <c r="H56" s="17">
        <f>I56/1000/86400</f>
        <v>2.4496990740740739E-2</v>
      </c>
      <c r="I56">
        <v>2116540</v>
      </c>
      <c r="K56" s="4">
        <v>12</v>
      </c>
      <c r="L56" s="5">
        <f>M56/1000</f>
        <v>50.4</v>
      </c>
      <c r="M56" s="5">
        <v>50400</v>
      </c>
      <c r="N56" s="15">
        <v>85.724815368652344</v>
      </c>
      <c r="O56" s="1">
        <v>942.6199951171875</v>
      </c>
      <c r="Q56" s="4">
        <v>2</v>
      </c>
    </row>
    <row r="57" spans="1:17" ht="14.45" customHeight="1">
      <c r="A57" s="4">
        <f>Q57+1</f>
        <v>4</v>
      </c>
      <c r="B57" s="4">
        <v>91</v>
      </c>
      <c r="C57" s="4" t="s">
        <v>71</v>
      </c>
      <c r="D57" t="s">
        <v>75</v>
      </c>
      <c r="E57" s="4" t="s">
        <v>30</v>
      </c>
      <c r="F57" s="17">
        <f>G57/1000/86400</f>
        <v>2.4783483796296298E-2</v>
      </c>
      <c r="G57" s="4">
        <v>2141293</v>
      </c>
      <c r="H57" s="17">
        <f>I57/1000/86400</f>
        <v>2.4783483796296298E-2</v>
      </c>
      <c r="I57">
        <v>2141293</v>
      </c>
      <c r="K57" s="4">
        <v>12</v>
      </c>
      <c r="L57" s="5">
        <f>M57/1000</f>
        <v>50.4</v>
      </c>
      <c r="M57" s="5">
        <v>50400</v>
      </c>
      <c r="N57" s="15">
        <v>84.733848571777344</v>
      </c>
      <c r="O57" s="1">
        <v>931.719970703125</v>
      </c>
      <c r="Q57" s="4">
        <v>3</v>
      </c>
    </row>
    <row r="58" spans="1:17" ht="14.45" customHeight="1">
      <c r="A58" s="4">
        <f>Q58+1</f>
        <v>5</v>
      </c>
      <c r="B58" s="4">
        <v>16</v>
      </c>
      <c r="C58" s="4" t="s">
        <v>71</v>
      </c>
      <c r="D58" t="s">
        <v>76</v>
      </c>
      <c r="E58" s="4" t="s">
        <v>30</v>
      </c>
      <c r="F58" s="17">
        <f>G58/1000/86400</f>
        <v>2.4146666666666667E-2</v>
      </c>
      <c r="G58" s="4">
        <v>2086272</v>
      </c>
      <c r="H58" s="17">
        <f>I58/1000/86400</f>
        <v>2.8975995370370367E-2</v>
      </c>
      <c r="I58">
        <v>2503526</v>
      </c>
      <c r="K58" s="4">
        <v>10</v>
      </c>
      <c r="L58" s="5">
        <f>M58/1000</f>
        <v>42</v>
      </c>
      <c r="M58" s="5">
        <v>42000</v>
      </c>
      <c r="N58" s="15">
        <v>72.473770141601563</v>
      </c>
      <c r="O58" s="1">
        <v>796.90997314453125</v>
      </c>
      <c r="Q58" s="4">
        <v>4</v>
      </c>
    </row>
    <row r="59" spans="1:17" ht="14.45" customHeight="1">
      <c r="A59" s="10" t="s">
        <v>17</v>
      </c>
      <c r="B59" t="s">
        <v>77</v>
      </c>
    </row>
    <row r="60" spans="1:17" ht="14.45" customHeight="1">
      <c r="A60" s="7" t="s">
        <v>16</v>
      </c>
      <c r="B60" s="7" t="s">
        <v>15</v>
      </c>
      <c r="C60" s="7" t="s">
        <v>14</v>
      </c>
      <c r="D60" s="7" t="s">
        <v>13</v>
      </c>
      <c r="E60" s="7" t="s">
        <v>12</v>
      </c>
      <c r="F60" s="9" t="s">
        <v>11</v>
      </c>
      <c r="G60" s="7"/>
      <c r="H60" s="9" t="s">
        <v>10</v>
      </c>
      <c r="I60" s="7"/>
      <c r="J60" s="7" t="s">
        <v>9</v>
      </c>
      <c r="K60" s="7" t="s">
        <v>8</v>
      </c>
      <c r="L60" s="8" t="s">
        <v>7</v>
      </c>
      <c r="M60" s="8"/>
      <c r="N60" s="14" t="s">
        <v>6</v>
      </c>
      <c r="O60" s="7" t="s">
        <v>5</v>
      </c>
    </row>
    <row r="61" spans="1:17" ht="14.45" customHeight="1">
      <c r="A61" s="4">
        <f>Q61+1</f>
        <v>1</v>
      </c>
      <c r="B61" s="4">
        <v>9</v>
      </c>
      <c r="C61" s="4" t="s">
        <v>78</v>
      </c>
      <c r="D61" t="s">
        <v>79</v>
      </c>
      <c r="E61" s="4" t="s">
        <v>30</v>
      </c>
      <c r="F61" s="17">
        <f>G61/1000/86400</f>
        <v>2.4453796296296296E-2</v>
      </c>
      <c r="G61" s="4">
        <v>2112808</v>
      </c>
      <c r="H61" s="17">
        <f>I61/1000/86400</f>
        <v>2.4453796296296296E-2</v>
      </c>
      <c r="I61">
        <v>2112808</v>
      </c>
      <c r="K61" s="4">
        <v>11</v>
      </c>
      <c r="L61" s="5">
        <f>M61/1000</f>
        <v>46.2</v>
      </c>
      <c r="M61" s="5">
        <v>46200</v>
      </c>
      <c r="N61" s="15">
        <v>78.719886779785156</v>
      </c>
      <c r="O61" s="1">
        <v>1000</v>
      </c>
      <c r="Q61" s="4">
        <v>0</v>
      </c>
    </row>
    <row r="62" spans="1:17" ht="14.45" customHeight="1">
      <c r="A62" s="4">
        <f>Q62+1</f>
        <v>2</v>
      </c>
      <c r="B62" s="4">
        <v>120</v>
      </c>
      <c r="C62" s="4" t="s">
        <v>78</v>
      </c>
      <c r="D62" t="s">
        <v>80</v>
      </c>
      <c r="E62" s="4" t="s">
        <v>30</v>
      </c>
      <c r="F62" s="17">
        <f>G62/1000/86400</f>
        <v>2.3057314814814815E-2</v>
      </c>
      <c r="G62" s="4">
        <v>1992152</v>
      </c>
      <c r="H62" s="17">
        <f>I62/1000/86400</f>
        <v>2.8181157407407405E-2</v>
      </c>
      <c r="I62">
        <v>2434852</v>
      </c>
      <c r="K62" s="4">
        <v>9</v>
      </c>
      <c r="L62" s="5">
        <f>M62/1000</f>
        <v>37.799999999999997</v>
      </c>
      <c r="M62" s="5">
        <v>37800</v>
      </c>
      <c r="N62" s="15">
        <v>68.30804443359375</v>
      </c>
      <c r="O62" s="1">
        <v>867.72998046875</v>
      </c>
      <c r="Q62" s="4">
        <v>1</v>
      </c>
    </row>
    <row r="63" spans="1:17" ht="14.45" customHeight="1">
      <c r="A63" s="4">
        <f>Q63+1</f>
        <v>3</v>
      </c>
      <c r="B63" s="4">
        <v>95</v>
      </c>
      <c r="C63" s="4" t="s">
        <v>78</v>
      </c>
      <c r="D63" t="s">
        <v>81</v>
      </c>
      <c r="E63" s="4" t="s">
        <v>30</v>
      </c>
      <c r="F63" s="17">
        <f>G63/1000/86400</f>
        <v>2.470574074074074E-2</v>
      </c>
      <c r="G63" s="4">
        <v>2134576</v>
      </c>
      <c r="H63" s="17">
        <f>I63/1000/86400</f>
        <v>3.0195902777777776E-2</v>
      </c>
      <c r="I63">
        <v>2608926</v>
      </c>
      <c r="K63" s="4">
        <v>9</v>
      </c>
      <c r="L63" s="5">
        <f>M63/1000</f>
        <v>37.799999999999997</v>
      </c>
      <c r="M63" s="5">
        <v>37800</v>
      </c>
      <c r="N63" s="15">
        <v>63.7503662109375</v>
      </c>
      <c r="O63" s="1">
        <v>809.83001708984375</v>
      </c>
      <c r="Q63" s="4">
        <v>2</v>
      </c>
    </row>
    <row r="64" spans="1:17" ht="14.45" customHeight="1">
      <c r="A64" s="10" t="s">
        <v>21</v>
      </c>
      <c r="B64" t="s">
        <v>82</v>
      </c>
    </row>
    <row r="65" spans="1:17" ht="14.45" customHeight="1">
      <c r="A65" s="10" t="s">
        <v>17</v>
      </c>
      <c r="B65" t="s">
        <v>83</v>
      </c>
    </row>
    <row r="66" spans="1:17" ht="14.45" customHeight="1">
      <c r="A66" s="7" t="s">
        <v>16</v>
      </c>
      <c r="B66" s="7" t="s">
        <v>15</v>
      </c>
      <c r="C66" s="7" t="s">
        <v>14</v>
      </c>
      <c r="D66" s="7" t="s">
        <v>13</v>
      </c>
      <c r="E66" s="7" t="s">
        <v>12</v>
      </c>
      <c r="F66" s="9" t="s">
        <v>11</v>
      </c>
      <c r="G66" s="7"/>
      <c r="H66" s="9" t="s">
        <v>10</v>
      </c>
      <c r="I66" s="7"/>
      <c r="J66" s="7" t="s">
        <v>9</v>
      </c>
      <c r="K66" s="7" t="s">
        <v>8</v>
      </c>
      <c r="L66" s="8" t="s">
        <v>7</v>
      </c>
      <c r="M66" s="8"/>
      <c r="N66" s="14" t="s">
        <v>6</v>
      </c>
      <c r="O66" s="7" t="s">
        <v>5</v>
      </c>
    </row>
    <row r="67" spans="1:17" ht="14.45" customHeight="1">
      <c r="A67" s="4">
        <f>Q67+1</f>
        <v>1</v>
      </c>
      <c r="B67" s="4">
        <v>101</v>
      </c>
      <c r="C67" s="4" t="s">
        <v>84</v>
      </c>
      <c r="D67" t="s">
        <v>85</v>
      </c>
      <c r="E67" s="4" t="s">
        <v>30</v>
      </c>
      <c r="F67" s="17">
        <f>G67/1000/86400</f>
        <v>2.3183796296296296E-2</v>
      </c>
      <c r="G67" s="4">
        <v>2003080</v>
      </c>
      <c r="H67" s="17">
        <f>I67/1000/86400</f>
        <v>2.3183796296296296E-2</v>
      </c>
      <c r="I67">
        <v>2003080</v>
      </c>
      <c r="K67" s="4">
        <v>10</v>
      </c>
      <c r="L67" s="5">
        <f>M67/1000</f>
        <v>42</v>
      </c>
      <c r="M67" s="5">
        <v>42000</v>
      </c>
      <c r="N67" s="15">
        <v>75.483757019042969</v>
      </c>
      <c r="O67" s="1">
        <v>1000</v>
      </c>
      <c r="Q67" s="4">
        <v>0</v>
      </c>
    </row>
    <row r="68" spans="1:17" ht="14.45" customHeight="1">
      <c r="A68" s="4">
        <f>Q68+1</f>
        <v>2</v>
      </c>
      <c r="B68" s="4">
        <v>30</v>
      </c>
      <c r="C68" s="4" t="s">
        <v>84</v>
      </c>
      <c r="D68" t="s">
        <v>86</v>
      </c>
      <c r="E68" s="4" t="s">
        <v>30</v>
      </c>
      <c r="F68" s="17">
        <f>G68/1000/86400</f>
        <v>2.3418564814814816E-2</v>
      </c>
      <c r="G68" s="4">
        <v>2023364</v>
      </c>
      <c r="H68" s="17">
        <f>I68/1000/86400</f>
        <v>2.3418564814814816E-2</v>
      </c>
      <c r="I68">
        <v>2023364</v>
      </c>
      <c r="K68" s="4">
        <v>10</v>
      </c>
      <c r="L68" s="5">
        <f>M68/1000</f>
        <v>42</v>
      </c>
      <c r="M68" s="5">
        <v>42000</v>
      </c>
      <c r="N68" s="15">
        <v>74.727035522460938</v>
      </c>
      <c r="O68" s="1">
        <v>989.969970703125</v>
      </c>
      <c r="Q68" s="4">
        <v>1</v>
      </c>
    </row>
    <row r="69" spans="1:17" ht="14.45" customHeight="1">
      <c r="A69" s="16" t="s">
        <v>22</v>
      </c>
      <c r="B69" s="4">
        <v>73</v>
      </c>
      <c r="C69" s="4" t="s">
        <v>84</v>
      </c>
      <c r="D69" t="s">
        <v>87</v>
      </c>
      <c r="E69" s="4" t="s">
        <v>30</v>
      </c>
      <c r="F69" s="17">
        <f>G69/1000/86400</f>
        <v>5.0878587962962961E-3</v>
      </c>
      <c r="G69" s="4">
        <v>439591</v>
      </c>
      <c r="H69" s="17">
        <f>I69/1000/86400</f>
        <v>0</v>
      </c>
      <c r="I69">
        <v>0</v>
      </c>
      <c r="J69" t="s">
        <v>57</v>
      </c>
      <c r="K69" s="4">
        <v>2</v>
      </c>
      <c r="L69" s="5">
        <f>M69/1000</f>
        <v>8.4</v>
      </c>
      <c r="M69" s="5">
        <v>8400</v>
      </c>
      <c r="N69" s="15">
        <v>68.791213989257812</v>
      </c>
      <c r="O69" s="1">
        <v>0</v>
      </c>
      <c r="Q69" s="4">
        <v>0</v>
      </c>
    </row>
    <row r="70" spans="1:17" ht="14.45" customHeight="1"/>
    <row r="71" spans="1:17" ht="14.45" customHeight="1">
      <c r="A71" s="3" t="s">
        <v>4</v>
      </c>
      <c r="B71" t="s">
        <v>88</v>
      </c>
    </row>
    <row r="72" spans="1:17" ht="14.45" customHeight="1">
      <c r="A72" s="3" t="s">
        <v>3</v>
      </c>
      <c r="B72" t="s">
        <v>89</v>
      </c>
      <c r="J72" s="2"/>
    </row>
    <row r="73" spans="1:17" ht="14.45" customHeight="1">
      <c r="A73" s="3" t="s">
        <v>2</v>
      </c>
      <c r="B73" t="s">
        <v>90</v>
      </c>
    </row>
    <row r="74" spans="1:17" ht="14.45" customHeight="1"/>
    <row r="75" spans="1:17" ht="14.45" customHeight="1">
      <c r="A75" s="3" t="s">
        <v>1</v>
      </c>
      <c r="B75" t="s">
        <v>91</v>
      </c>
      <c r="F75"/>
      <c r="H75"/>
      <c r="L75"/>
      <c r="M75"/>
    </row>
    <row r="76" spans="1:17" ht="14.45" customHeight="1">
      <c r="A76" s="3" t="s">
        <v>0</v>
      </c>
      <c r="B76" t="s">
        <v>25</v>
      </c>
      <c r="F76"/>
      <c r="H76"/>
      <c r="L76"/>
      <c r="M76"/>
    </row>
    <row r="77" spans="1:17" ht="14.45" customHeight="1"/>
    <row r="78" spans="1:17" ht="14.45" customHeight="1"/>
    <row r="79" spans="1:17" ht="14.45" customHeight="1"/>
    <row r="80" spans="1:17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</sheetData>
  <pageMargins left="0.7" right="0.7" top="0.75" bottom="0.75" header="0.3" footer="0.3"/>
  <pageSetup scale="70" fitToHeight="0" orientation="landscape" horizontalDpi="4294967293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workbookViewId="0">
      <selection activeCell="A35" sqref="A35:A36"/>
    </sheetView>
  </sheetViews>
  <sheetFormatPr defaultRowHeight="15"/>
  <cols>
    <col min="1" max="1" width="18.7109375" customWidth="1"/>
    <col min="2" max="2" width="18.7109375" hidden="1" customWidth="1"/>
    <col min="3" max="3" width="19.7109375" bestFit="1" customWidth="1"/>
    <col min="4" max="4" width="17" bestFit="1" customWidth="1"/>
    <col min="5" max="6" width="19.85546875" customWidth="1"/>
    <col min="7" max="7" width="14.42578125" customWidth="1"/>
    <col min="8" max="8" width="14.42578125" bestFit="1" customWidth="1"/>
    <col min="9" max="9" width="11.85546875" style="2" customWidth="1"/>
    <col min="10" max="10" width="11.85546875" customWidth="1"/>
    <col min="11" max="11" width="12.28515625" style="2" customWidth="1"/>
    <col min="12" max="12" width="12.28515625" customWidth="1"/>
    <col min="13" max="13" width="21.85546875" customWidth="1"/>
    <col min="14" max="14" width="14.42578125" bestFit="1" customWidth="1"/>
    <col min="15" max="15" width="15.140625" style="1" bestFit="1" customWidth="1"/>
    <col min="16" max="16" width="13.28515625" style="1" customWidth="1"/>
    <col min="17" max="17" width="20.7109375" bestFit="1" customWidth="1"/>
    <col min="20" max="20" width="9.140625" customWidth="1"/>
  </cols>
  <sheetData>
    <row r="1" spans="1:20">
      <c r="A1" s="10" t="s">
        <v>20</v>
      </c>
      <c r="B1" s="10"/>
      <c r="C1" t="s">
        <v>23</v>
      </c>
    </row>
    <row r="2" spans="1:20">
      <c r="A2" s="11"/>
      <c r="B2" s="11"/>
    </row>
    <row r="3" spans="1:20" ht="15" customHeight="1">
      <c r="A3" s="10" t="s">
        <v>99</v>
      </c>
      <c r="B3" s="10"/>
      <c r="C3" t="s">
        <v>51</v>
      </c>
    </row>
    <row r="4" spans="1:20" ht="15" customHeight="1">
      <c r="A4" s="21" t="s">
        <v>97</v>
      </c>
      <c r="B4" s="21"/>
      <c r="C4" s="21" t="s">
        <v>96</v>
      </c>
      <c r="D4" s="21" t="s">
        <v>95</v>
      </c>
      <c r="E4" s="21" t="s">
        <v>94</v>
      </c>
      <c r="F4" s="22" t="s">
        <v>93</v>
      </c>
      <c r="G4" s="21" t="s">
        <v>92</v>
      </c>
      <c r="H4" s="21" t="s">
        <v>24</v>
      </c>
      <c r="I4"/>
      <c r="L4" s="2"/>
    </row>
    <row r="5" spans="1:20" ht="15" customHeight="1">
      <c r="A5" s="4">
        <f>B5+1</f>
        <v>1</v>
      </c>
      <c r="B5" s="4">
        <v>0</v>
      </c>
      <c r="C5" t="s">
        <v>53</v>
      </c>
      <c r="D5" s="4" t="s">
        <v>30</v>
      </c>
      <c r="E5" s="20">
        <v>2000</v>
      </c>
      <c r="F5" s="1">
        <v>2000</v>
      </c>
      <c r="G5" s="1">
        <v>1000</v>
      </c>
      <c r="H5" s="1">
        <v>1000</v>
      </c>
      <c r="I5"/>
      <c r="L5" s="2"/>
    </row>
    <row r="6" spans="1:20" ht="15" customHeight="1">
      <c r="A6" s="4">
        <f>B6+1</f>
        <v>2</v>
      </c>
      <c r="B6" s="4">
        <v>1</v>
      </c>
      <c r="C6" t="s">
        <v>56</v>
      </c>
      <c r="D6" s="4" t="s">
        <v>30</v>
      </c>
      <c r="E6" s="20">
        <v>955.3599853515625</v>
      </c>
      <c r="F6" s="1">
        <v>955.3599853515625</v>
      </c>
      <c r="G6" s="1">
        <v>955.3599853515625</v>
      </c>
      <c r="H6" s="1">
        <v>0</v>
      </c>
      <c r="I6"/>
      <c r="L6" s="2"/>
    </row>
    <row r="7" spans="1:20" ht="15" customHeight="1">
      <c r="C7" s="4"/>
      <c r="D7" s="4"/>
      <c r="H7" s="4"/>
      <c r="I7" s="19"/>
      <c r="J7" s="4"/>
      <c r="K7" s="19"/>
      <c r="N7" s="4"/>
      <c r="O7" s="5"/>
      <c r="P7" s="5"/>
      <c r="Q7" s="4"/>
      <c r="T7" s="4"/>
    </row>
    <row r="8" spans="1:20" ht="15" customHeight="1">
      <c r="A8" s="10" t="s">
        <v>99</v>
      </c>
      <c r="B8" s="10"/>
      <c r="C8" t="s">
        <v>58</v>
      </c>
    </row>
    <row r="9" spans="1:20" ht="15" customHeight="1">
      <c r="A9" s="21" t="s">
        <v>97</v>
      </c>
      <c r="B9" s="21"/>
      <c r="C9" s="21" t="s">
        <v>96</v>
      </c>
      <c r="D9" s="21" t="s">
        <v>95</v>
      </c>
      <c r="E9" s="21" t="s">
        <v>94</v>
      </c>
      <c r="F9" s="22" t="s">
        <v>93</v>
      </c>
      <c r="G9" s="21" t="s">
        <v>92</v>
      </c>
      <c r="H9" s="21" t="s">
        <v>24</v>
      </c>
      <c r="I9"/>
      <c r="L9" s="2"/>
    </row>
    <row r="10" spans="1:20" ht="15" customHeight="1">
      <c r="A10" s="4">
        <f>B10+1</f>
        <v>1</v>
      </c>
      <c r="B10" s="4">
        <v>0</v>
      </c>
      <c r="C10" t="s">
        <v>60</v>
      </c>
      <c r="D10" s="4" t="s">
        <v>30</v>
      </c>
      <c r="E10" s="20">
        <v>1921.510009765625</v>
      </c>
      <c r="F10" s="1">
        <v>1921.510009765625</v>
      </c>
      <c r="G10" s="1">
        <v>921.510009765625</v>
      </c>
      <c r="H10" s="1">
        <v>1000</v>
      </c>
      <c r="I10"/>
      <c r="L10" s="2"/>
    </row>
    <row r="11" spans="1:20" ht="15" customHeight="1">
      <c r="A11" s="4">
        <f>B11+1</f>
        <v>2</v>
      </c>
      <c r="B11" s="4">
        <v>1</v>
      </c>
      <c r="C11" t="s">
        <v>61</v>
      </c>
      <c r="D11" s="4" t="s">
        <v>30</v>
      </c>
      <c r="E11" s="20">
        <v>1777.659912109375</v>
      </c>
      <c r="F11" s="1">
        <v>1777.659912109375</v>
      </c>
      <c r="G11" s="1">
        <v>1000</v>
      </c>
      <c r="H11" s="1">
        <v>777.65997314453125</v>
      </c>
      <c r="I11"/>
      <c r="L11" s="2"/>
    </row>
    <row r="12" spans="1:20" ht="15" customHeight="1">
      <c r="A12" s="4">
        <f>B12+1</f>
        <v>3</v>
      </c>
      <c r="B12" s="4">
        <v>2</v>
      </c>
      <c r="C12" t="s">
        <v>62</v>
      </c>
      <c r="D12" s="4" t="s">
        <v>30</v>
      </c>
      <c r="E12" s="20">
        <v>1715.199951171875</v>
      </c>
      <c r="F12" s="1">
        <v>1715.199951171875</v>
      </c>
      <c r="G12" s="1">
        <v>939.489990234375</v>
      </c>
      <c r="H12" s="1">
        <v>775.71002197265625</v>
      </c>
      <c r="I12"/>
      <c r="L12" s="2"/>
    </row>
    <row r="13" spans="1:20" ht="15" customHeight="1">
      <c r="A13" s="4">
        <f>B13+1</f>
        <v>4</v>
      </c>
      <c r="B13" s="4">
        <v>3</v>
      </c>
      <c r="C13" t="s">
        <v>63</v>
      </c>
      <c r="D13" s="4" t="s">
        <v>30</v>
      </c>
      <c r="E13" s="20">
        <v>1502.280029296875</v>
      </c>
      <c r="F13" s="1">
        <v>1502.280029296875</v>
      </c>
      <c r="G13" s="1">
        <v>790.25</v>
      </c>
      <c r="H13" s="1">
        <v>712.030029296875</v>
      </c>
      <c r="I13"/>
      <c r="L13" s="2"/>
    </row>
    <row r="14" spans="1:20" ht="15" customHeight="1">
      <c r="C14" s="4"/>
      <c r="D14" s="4"/>
      <c r="H14" s="4"/>
      <c r="I14" s="19"/>
      <c r="J14" s="4"/>
      <c r="K14" s="19"/>
      <c r="N14" s="4"/>
      <c r="O14" s="5"/>
      <c r="P14" s="5"/>
      <c r="Q14" s="4"/>
      <c r="T14" s="4"/>
    </row>
    <row r="15" spans="1:20" ht="15" customHeight="1">
      <c r="A15" s="10" t="s">
        <v>99</v>
      </c>
      <c r="B15" s="10"/>
      <c r="C15" t="s">
        <v>64</v>
      </c>
    </row>
    <row r="16" spans="1:20" ht="15" customHeight="1">
      <c r="A16" s="21" t="s">
        <v>97</v>
      </c>
      <c r="B16" s="21"/>
      <c r="C16" s="21" t="s">
        <v>96</v>
      </c>
      <c r="D16" s="21" t="s">
        <v>95</v>
      </c>
      <c r="E16" s="21" t="s">
        <v>94</v>
      </c>
      <c r="F16" s="22" t="s">
        <v>93</v>
      </c>
      <c r="G16" s="21" t="s">
        <v>92</v>
      </c>
      <c r="H16" s="21" t="s">
        <v>24</v>
      </c>
      <c r="I16"/>
      <c r="L16" s="2"/>
    </row>
    <row r="17" spans="1:20" ht="15" customHeight="1">
      <c r="A17" s="4">
        <f>B17+1</f>
        <v>1</v>
      </c>
      <c r="B17" s="4">
        <v>0</v>
      </c>
      <c r="C17" t="s">
        <v>67</v>
      </c>
      <c r="D17" s="4" t="s">
        <v>30</v>
      </c>
      <c r="E17" s="20">
        <v>1985.489990234375</v>
      </c>
      <c r="F17" s="1">
        <v>1985.489990234375</v>
      </c>
      <c r="G17" s="1">
        <v>1000</v>
      </c>
      <c r="H17" s="1">
        <v>985.489990234375</v>
      </c>
      <c r="I17"/>
      <c r="L17" s="2"/>
    </row>
    <row r="18" spans="1:20" ht="15" customHeight="1">
      <c r="A18" s="4">
        <f>B18+1</f>
        <v>2</v>
      </c>
      <c r="B18" s="4">
        <v>1</v>
      </c>
      <c r="C18" t="s">
        <v>66</v>
      </c>
      <c r="D18" s="4" t="s">
        <v>30</v>
      </c>
      <c r="E18" s="20">
        <v>1980.510009765625</v>
      </c>
      <c r="F18" s="1">
        <v>1980.510009765625</v>
      </c>
      <c r="G18" s="1">
        <v>980.510009765625</v>
      </c>
      <c r="H18" s="1">
        <v>1000</v>
      </c>
      <c r="I18"/>
      <c r="L18" s="2"/>
    </row>
    <row r="19" spans="1:20" ht="15" customHeight="1">
      <c r="A19" s="4">
        <f>B19+1</f>
        <v>3</v>
      </c>
      <c r="B19" s="4">
        <v>2</v>
      </c>
      <c r="C19" t="s">
        <v>68</v>
      </c>
      <c r="D19" s="4" t="s">
        <v>30</v>
      </c>
      <c r="E19" s="20">
        <v>1732.4000244140625</v>
      </c>
      <c r="F19" s="1">
        <v>1732.4000244140625</v>
      </c>
      <c r="G19" s="1">
        <v>859.6500244140625</v>
      </c>
      <c r="H19" s="1">
        <v>872.75</v>
      </c>
      <c r="I19"/>
      <c r="L19" s="2"/>
    </row>
    <row r="20" spans="1:20" ht="15" customHeight="1">
      <c r="C20" s="4"/>
      <c r="D20" s="4"/>
      <c r="H20" s="4"/>
      <c r="I20" s="19"/>
      <c r="J20" s="4"/>
      <c r="K20" s="19"/>
      <c r="N20" s="4"/>
      <c r="O20" s="5"/>
      <c r="P20" s="5"/>
      <c r="Q20" s="4"/>
      <c r="T20" s="4"/>
    </row>
    <row r="21" spans="1:20" ht="15" customHeight="1">
      <c r="A21" s="10" t="s">
        <v>99</v>
      </c>
      <c r="B21" s="10"/>
      <c r="C21" t="s">
        <v>27</v>
      </c>
    </row>
    <row r="22" spans="1:20" ht="15" customHeight="1">
      <c r="A22" s="21" t="s">
        <v>97</v>
      </c>
      <c r="B22" s="21"/>
      <c r="C22" s="21" t="s">
        <v>96</v>
      </c>
      <c r="D22" s="21" t="s">
        <v>95</v>
      </c>
      <c r="E22" s="21" t="s">
        <v>94</v>
      </c>
      <c r="F22" s="22" t="s">
        <v>93</v>
      </c>
      <c r="G22" s="21" t="s">
        <v>92</v>
      </c>
      <c r="H22" s="21" t="s">
        <v>24</v>
      </c>
      <c r="I22"/>
      <c r="L22" s="2"/>
    </row>
    <row r="23" spans="1:20" ht="15" customHeight="1">
      <c r="A23" s="4">
        <f>B23+1</f>
        <v>1</v>
      </c>
      <c r="B23" s="4">
        <v>0</v>
      </c>
      <c r="C23" t="s">
        <v>29</v>
      </c>
      <c r="D23" s="4" t="s">
        <v>30</v>
      </c>
      <c r="E23" s="20">
        <v>1936.409912109375</v>
      </c>
      <c r="F23" s="1">
        <v>1936.409912109375</v>
      </c>
      <c r="G23" s="1">
        <v>936.40997314453125</v>
      </c>
      <c r="H23" s="1">
        <v>1000</v>
      </c>
      <c r="I23"/>
      <c r="L23" s="2"/>
    </row>
    <row r="24" spans="1:20" ht="15" customHeight="1">
      <c r="A24" s="4">
        <f>B24+1</f>
        <v>2</v>
      </c>
      <c r="B24" s="4">
        <v>1</v>
      </c>
      <c r="C24" t="s">
        <v>31</v>
      </c>
      <c r="D24" s="4" t="s">
        <v>30</v>
      </c>
      <c r="E24" s="20">
        <v>1626.010009765625</v>
      </c>
      <c r="F24" s="1">
        <v>1626.010009765625</v>
      </c>
      <c r="G24" s="1">
        <v>1000</v>
      </c>
      <c r="H24" s="1">
        <v>626.010009765625</v>
      </c>
      <c r="I24"/>
      <c r="L24" s="2"/>
    </row>
    <row r="25" spans="1:20" ht="15" customHeight="1">
      <c r="C25" s="4"/>
      <c r="D25" s="4"/>
      <c r="H25" s="4"/>
      <c r="I25" s="19"/>
      <c r="J25" s="4"/>
      <c r="K25" s="19"/>
      <c r="N25" s="4"/>
      <c r="O25" s="5"/>
      <c r="P25" s="5"/>
      <c r="Q25" s="4"/>
      <c r="T25" s="4"/>
    </row>
    <row r="26" spans="1:20" ht="15" customHeight="1">
      <c r="A26" s="10" t="s">
        <v>99</v>
      </c>
      <c r="B26" s="10"/>
      <c r="C26" t="s">
        <v>32</v>
      </c>
    </row>
    <row r="27" spans="1:20" ht="15" customHeight="1">
      <c r="A27" s="21" t="s">
        <v>97</v>
      </c>
      <c r="B27" s="21"/>
      <c r="C27" s="21" t="s">
        <v>96</v>
      </c>
      <c r="D27" s="21" t="s">
        <v>95</v>
      </c>
      <c r="E27" s="21" t="s">
        <v>94</v>
      </c>
      <c r="F27" s="22" t="s">
        <v>93</v>
      </c>
      <c r="G27" s="21" t="s">
        <v>92</v>
      </c>
      <c r="H27" s="21" t="s">
        <v>24</v>
      </c>
      <c r="I27"/>
      <c r="L27" s="2"/>
    </row>
    <row r="28" spans="1:20" ht="15" customHeight="1">
      <c r="A28" s="4">
        <f>B28+1</f>
        <v>1</v>
      </c>
      <c r="B28" s="4">
        <v>0</v>
      </c>
      <c r="C28" t="s">
        <v>34</v>
      </c>
      <c r="D28" s="4" t="s">
        <v>30</v>
      </c>
      <c r="E28" s="20">
        <v>2000</v>
      </c>
      <c r="F28" s="1">
        <v>2000</v>
      </c>
      <c r="G28" s="1">
        <v>1000</v>
      </c>
      <c r="H28" s="1">
        <v>1000</v>
      </c>
      <c r="I28"/>
      <c r="L28" s="2"/>
    </row>
    <row r="29" spans="1:20" ht="15" customHeight="1">
      <c r="C29" s="4"/>
      <c r="D29" s="4"/>
      <c r="H29" s="4"/>
      <c r="I29" s="19"/>
      <c r="J29" s="4"/>
      <c r="K29" s="19"/>
      <c r="N29" s="4"/>
      <c r="O29" s="5"/>
      <c r="P29" s="5"/>
      <c r="Q29" s="4"/>
      <c r="T29" s="4"/>
    </row>
    <row r="30" spans="1:20" ht="15" customHeight="1">
      <c r="A30" s="10" t="s">
        <v>99</v>
      </c>
      <c r="B30" s="10"/>
      <c r="C30" t="s">
        <v>70</v>
      </c>
    </row>
    <row r="31" spans="1:20" ht="15" customHeight="1">
      <c r="A31" s="21" t="s">
        <v>97</v>
      </c>
      <c r="B31" s="21"/>
      <c r="C31" s="21" t="s">
        <v>96</v>
      </c>
      <c r="D31" s="21" t="s">
        <v>95</v>
      </c>
      <c r="E31" s="21" t="s">
        <v>94</v>
      </c>
      <c r="F31" s="22" t="s">
        <v>93</v>
      </c>
      <c r="G31" s="21" t="s">
        <v>92</v>
      </c>
      <c r="H31" s="21" t="s">
        <v>24</v>
      </c>
      <c r="I31"/>
      <c r="L31" s="2"/>
    </row>
    <row r="32" spans="1:20" ht="15" customHeight="1">
      <c r="A32" s="4">
        <f>B32+1</f>
        <v>1</v>
      </c>
      <c r="B32" s="4">
        <v>0</v>
      </c>
      <c r="C32" t="s">
        <v>72</v>
      </c>
      <c r="D32" s="4" t="s">
        <v>30</v>
      </c>
      <c r="E32" s="20">
        <v>2000</v>
      </c>
      <c r="F32" s="1">
        <v>2000</v>
      </c>
      <c r="G32" s="1">
        <v>1000</v>
      </c>
      <c r="H32" s="1">
        <v>1000</v>
      </c>
      <c r="I32"/>
      <c r="L32" s="2"/>
    </row>
    <row r="33" spans="1:20" ht="15" customHeight="1">
      <c r="A33" s="4">
        <f>B33+1</f>
        <v>2</v>
      </c>
      <c r="B33" s="4">
        <v>1</v>
      </c>
      <c r="C33" t="s">
        <v>75</v>
      </c>
      <c r="D33" s="4" t="s">
        <v>30</v>
      </c>
      <c r="E33" s="20">
        <v>1843.8299560546875</v>
      </c>
      <c r="F33" s="1">
        <v>1843.8299560546875</v>
      </c>
      <c r="G33" s="1">
        <v>912.1099853515625</v>
      </c>
      <c r="H33" s="1">
        <v>931.719970703125</v>
      </c>
      <c r="I33"/>
      <c r="L33" s="2"/>
    </row>
    <row r="34" spans="1:20" ht="15" customHeight="1">
      <c r="A34" s="4">
        <f>B34+1</f>
        <v>3</v>
      </c>
      <c r="B34" s="4">
        <v>2</v>
      </c>
      <c r="C34" t="s">
        <v>74</v>
      </c>
      <c r="D34" s="4" t="s">
        <v>30</v>
      </c>
      <c r="E34" s="20">
        <v>1813.280029296875</v>
      </c>
      <c r="F34" s="1">
        <v>1813.280029296875</v>
      </c>
      <c r="G34" s="1">
        <v>870.65997314453125</v>
      </c>
      <c r="H34" s="1">
        <v>942.6199951171875</v>
      </c>
      <c r="I34"/>
      <c r="L34" s="2"/>
    </row>
    <row r="35" spans="1:20" ht="15" customHeight="1">
      <c r="A35" s="4">
        <f>B35+1</f>
        <v>4</v>
      </c>
      <c r="B35" s="4">
        <v>3</v>
      </c>
      <c r="C35" t="s">
        <v>76</v>
      </c>
      <c r="D35" s="4" t="s">
        <v>30</v>
      </c>
      <c r="E35" s="20">
        <v>1664.3199462890625</v>
      </c>
      <c r="F35" s="1">
        <v>1664.3199462890625</v>
      </c>
      <c r="G35" s="1">
        <v>867.40997314453125</v>
      </c>
      <c r="H35" s="1">
        <v>796.90997314453125</v>
      </c>
      <c r="I35"/>
      <c r="L35" s="2"/>
    </row>
    <row r="36" spans="1:20" ht="15" customHeight="1">
      <c r="A36" s="4">
        <f>B36+1</f>
        <v>5</v>
      </c>
      <c r="B36" s="4">
        <v>4</v>
      </c>
      <c r="C36" t="s">
        <v>73</v>
      </c>
      <c r="D36" s="4" t="s">
        <v>30</v>
      </c>
      <c r="E36" s="20">
        <v>982.05999755859375</v>
      </c>
      <c r="F36" s="1">
        <v>982.05999755859375</v>
      </c>
      <c r="G36" s="1">
        <v>0</v>
      </c>
      <c r="H36" s="1">
        <v>982.05999755859375</v>
      </c>
      <c r="I36"/>
      <c r="L36" s="2"/>
    </row>
    <row r="37" spans="1:20" ht="15" customHeight="1">
      <c r="C37" s="4"/>
      <c r="D37" s="4"/>
      <c r="H37" s="4"/>
      <c r="I37" s="19"/>
      <c r="J37" s="4"/>
      <c r="K37" s="19"/>
      <c r="N37" s="4"/>
      <c r="O37" s="5"/>
      <c r="P37" s="5"/>
      <c r="Q37" s="4"/>
      <c r="T37" s="4"/>
    </row>
    <row r="38" spans="1:20" ht="15" customHeight="1">
      <c r="A38" s="10" t="s">
        <v>99</v>
      </c>
      <c r="B38" s="10"/>
      <c r="C38" t="s">
        <v>77</v>
      </c>
    </row>
    <row r="39" spans="1:20" ht="15" customHeight="1">
      <c r="A39" s="21" t="s">
        <v>97</v>
      </c>
      <c r="B39" s="21"/>
      <c r="C39" s="21" t="s">
        <v>96</v>
      </c>
      <c r="D39" s="21" t="s">
        <v>95</v>
      </c>
      <c r="E39" s="21" t="s">
        <v>94</v>
      </c>
      <c r="F39" s="22" t="s">
        <v>93</v>
      </c>
      <c r="G39" s="21" t="s">
        <v>92</v>
      </c>
      <c r="H39" s="21" t="s">
        <v>24</v>
      </c>
      <c r="I39"/>
      <c r="L39" s="2"/>
    </row>
    <row r="40" spans="1:20" ht="15" customHeight="1">
      <c r="A40" s="4">
        <f>B40+1</f>
        <v>1</v>
      </c>
      <c r="B40" s="4">
        <v>0</v>
      </c>
      <c r="C40" t="s">
        <v>79</v>
      </c>
      <c r="D40" s="4" t="s">
        <v>30</v>
      </c>
      <c r="E40" s="20">
        <v>1943.3900146484375</v>
      </c>
      <c r="F40" s="1">
        <v>1943.3900146484375</v>
      </c>
      <c r="G40" s="1">
        <v>943.3900146484375</v>
      </c>
      <c r="H40" s="1">
        <v>1000</v>
      </c>
      <c r="I40"/>
      <c r="L40" s="2"/>
    </row>
    <row r="41" spans="1:20" ht="15" customHeight="1">
      <c r="A41" s="4">
        <f>B41+1</f>
        <v>2</v>
      </c>
      <c r="B41" s="4">
        <v>1</v>
      </c>
      <c r="C41" t="s">
        <v>80</v>
      </c>
      <c r="D41" s="4" t="s">
        <v>30</v>
      </c>
      <c r="E41" s="20">
        <v>1677.760009765625</v>
      </c>
      <c r="F41" s="1">
        <v>1677.760009765625</v>
      </c>
      <c r="G41" s="1">
        <v>810.030029296875</v>
      </c>
      <c r="H41" s="1">
        <v>867.72998046875</v>
      </c>
      <c r="I41"/>
      <c r="L41" s="2"/>
    </row>
    <row r="42" spans="1:20" ht="15" customHeight="1">
      <c r="A42" s="4">
        <f>B42+1</f>
        <v>3</v>
      </c>
      <c r="B42" s="4">
        <v>2</v>
      </c>
      <c r="C42" t="s">
        <v>81</v>
      </c>
      <c r="D42" s="4" t="s">
        <v>30</v>
      </c>
      <c r="E42" s="20">
        <v>1544.1600341796875</v>
      </c>
      <c r="F42" s="1">
        <v>1544.1600341796875</v>
      </c>
      <c r="G42" s="1">
        <v>734.33001708984375</v>
      </c>
      <c r="H42" s="1">
        <v>809.83001708984375</v>
      </c>
      <c r="I42"/>
      <c r="L42" s="2"/>
    </row>
    <row r="43" spans="1:20" ht="15" customHeight="1">
      <c r="A43" s="4">
        <f>B43+1</f>
        <v>4</v>
      </c>
      <c r="B43" s="4">
        <v>3</v>
      </c>
      <c r="C43" t="s">
        <v>40</v>
      </c>
      <c r="D43" s="4" t="s">
        <v>30</v>
      </c>
      <c r="E43" s="20">
        <v>0</v>
      </c>
      <c r="F43" s="1">
        <v>0</v>
      </c>
      <c r="G43" s="1">
        <v>0</v>
      </c>
      <c r="H43" s="1"/>
      <c r="I43"/>
      <c r="L43" s="2"/>
    </row>
    <row r="44" spans="1:20" ht="15" customHeight="1">
      <c r="C44" s="4"/>
      <c r="D44" s="4"/>
      <c r="H44" s="4"/>
      <c r="I44" s="19"/>
      <c r="J44" s="4"/>
      <c r="K44" s="19"/>
      <c r="N44" s="4"/>
      <c r="O44" s="5"/>
      <c r="P44" s="5"/>
      <c r="Q44" s="4"/>
      <c r="T44" s="4"/>
    </row>
    <row r="45" spans="1:20" ht="15" customHeight="1">
      <c r="A45" s="10" t="s">
        <v>99</v>
      </c>
      <c r="B45" s="10"/>
      <c r="C45" t="s">
        <v>36</v>
      </c>
    </row>
    <row r="46" spans="1:20" ht="15" customHeight="1">
      <c r="A46" s="21" t="s">
        <v>97</v>
      </c>
      <c r="B46" s="21"/>
      <c r="C46" s="21" t="s">
        <v>96</v>
      </c>
      <c r="D46" s="21" t="s">
        <v>95</v>
      </c>
      <c r="E46" s="21" t="s">
        <v>94</v>
      </c>
      <c r="F46" s="22" t="s">
        <v>93</v>
      </c>
      <c r="G46" s="21" t="s">
        <v>92</v>
      </c>
      <c r="H46" s="21" t="s">
        <v>24</v>
      </c>
      <c r="I46"/>
      <c r="L46" s="2"/>
    </row>
    <row r="47" spans="1:20" ht="15" customHeight="1">
      <c r="A47" s="4">
        <f>B47+1</f>
        <v>1</v>
      </c>
      <c r="B47" s="4">
        <v>0</v>
      </c>
      <c r="C47" t="s">
        <v>38</v>
      </c>
      <c r="D47" s="4" t="s">
        <v>30</v>
      </c>
      <c r="E47" s="20">
        <v>2000</v>
      </c>
      <c r="F47" s="1">
        <v>2000</v>
      </c>
      <c r="G47" s="1">
        <v>1000</v>
      </c>
      <c r="H47" s="1">
        <v>1000</v>
      </c>
      <c r="I47"/>
      <c r="L47" s="2"/>
    </row>
    <row r="48" spans="1:20" ht="15" customHeight="1">
      <c r="A48" s="4">
        <f>B48+1</f>
        <v>2</v>
      </c>
      <c r="B48" s="4">
        <v>1</v>
      </c>
      <c r="C48" t="s">
        <v>39</v>
      </c>
      <c r="D48" s="4" t="s">
        <v>30</v>
      </c>
      <c r="E48" s="20">
        <v>1983.2099609375</v>
      </c>
      <c r="F48" s="1">
        <v>1983.2099609375</v>
      </c>
      <c r="G48" s="1">
        <v>991.92999267578125</v>
      </c>
      <c r="H48" s="1">
        <v>991.280029296875</v>
      </c>
      <c r="I48"/>
      <c r="L48" s="2"/>
    </row>
    <row r="49" spans="1:20" ht="15" customHeight="1">
      <c r="A49" s="4">
        <f>B49+1</f>
        <v>3</v>
      </c>
      <c r="B49" s="4">
        <v>2</v>
      </c>
      <c r="C49" t="s">
        <v>40</v>
      </c>
      <c r="D49" s="4" t="s">
        <v>30</v>
      </c>
      <c r="E49" s="20">
        <v>1882.68994140625</v>
      </c>
      <c r="F49" s="1">
        <v>1882.68994140625</v>
      </c>
      <c r="G49" s="1">
        <v>992.28997802734375</v>
      </c>
      <c r="H49" s="1">
        <v>890.4000244140625</v>
      </c>
      <c r="I49"/>
      <c r="L49" s="2"/>
    </row>
    <row r="50" spans="1:20" ht="15" customHeight="1">
      <c r="A50" s="4">
        <f>B50+1</f>
        <v>4</v>
      </c>
      <c r="B50" s="4">
        <v>3</v>
      </c>
      <c r="C50" t="s">
        <v>42</v>
      </c>
      <c r="D50" s="4" t="s">
        <v>30</v>
      </c>
      <c r="E50" s="20">
        <v>1766.72998046875</v>
      </c>
      <c r="F50" s="1">
        <v>1766.72998046875</v>
      </c>
      <c r="G50" s="1">
        <v>928.30999755859375</v>
      </c>
      <c r="H50" s="1">
        <v>838.41998291015625</v>
      </c>
      <c r="I50"/>
      <c r="L50" s="2"/>
    </row>
    <row r="51" spans="1:20" ht="15" customHeight="1">
      <c r="A51" s="4">
        <f>B51+1</f>
        <v>5</v>
      </c>
      <c r="B51" s="4">
        <v>4</v>
      </c>
      <c r="C51" t="s">
        <v>43</v>
      </c>
      <c r="D51" s="4" t="s">
        <v>44</v>
      </c>
      <c r="E51" s="20">
        <v>595.3499755859375</v>
      </c>
      <c r="F51" s="1">
        <v>595.3499755859375</v>
      </c>
      <c r="G51" s="1">
        <v>595.3499755859375</v>
      </c>
      <c r="H51" s="1">
        <v>0</v>
      </c>
      <c r="I51"/>
      <c r="L51" s="2"/>
    </row>
    <row r="52" spans="1:20" ht="15" customHeight="1">
      <c r="C52" s="4"/>
      <c r="D52" s="4"/>
      <c r="H52" s="4"/>
      <c r="I52" s="19"/>
      <c r="J52" s="4"/>
      <c r="K52" s="19"/>
      <c r="N52" s="4"/>
      <c r="O52" s="5"/>
      <c r="P52" s="5"/>
      <c r="Q52" s="4"/>
      <c r="T52" s="4"/>
    </row>
    <row r="53" spans="1:20" ht="15" customHeight="1">
      <c r="A53" s="10" t="s">
        <v>99</v>
      </c>
      <c r="B53" s="10"/>
      <c r="C53" t="s">
        <v>45</v>
      </c>
    </row>
    <row r="54" spans="1:20" ht="15" customHeight="1">
      <c r="A54" s="21" t="s">
        <v>97</v>
      </c>
      <c r="B54" s="21"/>
      <c r="C54" s="21" t="s">
        <v>96</v>
      </c>
      <c r="D54" s="21" t="s">
        <v>95</v>
      </c>
      <c r="E54" s="21" t="s">
        <v>94</v>
      </c>
      <c r="F54" s="22" t="s">
        <v>93</v>
      </c>
      <c r="G54" s="21" t="s">
        <v>92</v>
      </c>
      <c r="H54" s="21" t="s">
        <v>24</v>
      </c>
      <c r="I54"/>
      <c r="L54" s="2"/>
    </row>
    <row r="55" spans="1:20" ht="15" customHeight="1">
      <c r="A55" s="4">
        <f>B55+1</f>
        <v>1</v>
      </c>
      <c r="B55" s="4">
        <v>0</v>
      </c>
      <c r="C55" t="s">
        <v>48</v>
      </c>
      <c r="D55" s="4" t="s">
        <v>30</v>
      </c>
      <c r="E55" s="20">
        <v>2000</v>
      </c>
      <c r="F55" s="1">
        <v>2000</v>
      </c>
      <c r="G55" s="1">
        <v>1000</v>
      </c>
      <c r="H55" s="1">
        <v>1000</v>
      </c>
      <c r="I55"/>
      <c r="L55" s="2"/>
    </row>
    <row r="56" spans="1:20" ht="15" customHeight="1">
      <c r="A56" s="4">
        <f>B56+1</f>
        <v>2</v>
      </c>
      <c r="B56" s="4">
        <v>1</v>
      </c>
      <c r="C56" t="s">
        <v>49</v>
      </c>
      <c r="D56" s="4" t="s">
        <v>30</v>
      </c>
      <c r="E56" s="20">
        <v>795.969970703125</v>
      </c>
      <c r="F56" s="1">
        <v>795.969970703125</v>
      </c>
      <c r="G56" s="1">
        <v>0</v>
      </c>
      <c r="H56" s="1">
        <v>795.969970703125</v>
      </c>
      <c r="I56"/>
      <c r="L56" s="2"/>
    </row>
    <row r="57" spans="1:20" ht="15" customHeight="1">
      <c r="C57" s="4"/>
      <c r="D57" s="4"/>
      <c r="H57" s="4"/>
      <c r="I57" s="19"/>
      <c r="J57" s="4"/>
      <c r="K57" s="19"/>
      <c r="N57" s="4"/>
      <c r="O57" s="5"/>
      <c r="P57" s="5"/>
      <c r="Q57" s="4"/>
      <c r="T57" s="4"/>
    </row>
    <row r="58" spans="1:20" ht="15" customHeight="1">
      <c r="A58" s="10" t="s">
        <v>99</v>
      </c>
      <c r="B58" s="10"/>
      <c r="C58" t="s">
        <v>83</v>
      </c>
    </row>
    <row r="59" spans="1:20" ht="15" customHeight="1">
      <c r="A59" s="21" t="s">
        <v>97</v>
      </c>
      <c r="B59" s="21"/>
      <c r="C59" s="21" t="s">
        <v>96</v>
      </c>
      <c r="D59" s="21" t="s">
        <v>95</v>
      </c>
      <c r="E59" s="21" t="s">
        <v>94</v>
      </c>
      <c r="F59" s="22" t="s">
        <v>93</v>
      </c>
      <c r="G59" s="21" t="s">
        <v>92</v>
      </c>
      <c r="H59" s="21" t="s">
        <v>24</v>
      </c>
      <c r="I59"/>
      <c r="L59" s="2"/>
    </row>
    <row r="60" spans="1:20" ht="15" customHeight="1">
      <c r="A60" s="4">
        <f>B60+1</f>
        <v>1</v>
      </c>
      <c r="B60" s="4">
        <v>0</v>
      </c>
      <c r="C60" t="s">
        <v>85</v>
      </c>
      <c r="D60" s="4" t="s">
        <v>30</v>
      </c>
      <c r="E60" s="20">
        <v>2000</v>
      </c>
      <c r="F60" s="1">
        <v>2000</v>
      </c>
      <c r="G60" s="1">
        <v>1000</v>
      </c>
      <c r="H60" s="1">
        <v>1000</v>
      </c>
      <c r="I60"/>
      <c r="L60" s="2"/>
    </row>
    <row r="61" spans="1:20" ht="15" customHeight="1">
      <c r="A61" s="4">
        <f>B61+1</f>
        <v>2</v>
      </c>
      <c r="B61" s="4">
        <v>1</v>
      </c>
      <c r="C61" t="s">
        <v>86</v>
      </c>
      <c r="D61" s="4" t="s">
        <v>30</v>
      </c>
      <c r="E61" s="20">
        <v>1870.260009765625</v>
      </c>
      <c r="F61" s="1">
        <v>1870.260009765625</v>
      </c>
      <c r="G61" s="1">
        <v>880.28997802734375</v>
      </c>
      <c r="H61" s="1">
        <v>989.969970703125</v>
      </c>
      <c r="I61"/>
      <c r="L61" s="2"/>
    </row>
    <row r="62" spans="1:20" ht="15" customHeight="1">
      <c r="A62" s="4">
        <f>B62+1</f>
        <v>3</v>
      </c>
      <c r="B62" s="4">
        <v>2</v>
      </c>
      <c r="C62" t="s">
        <v>87</v>
      </c>
      <c r="D62" s="4" t="s">
        <v>30</v>
      </c>
      <c r="E62" s="20">
        <v>0</v>
      </c>
      <c r="F62" s="1">
        <v>0</v>
      </c>
      <c r="G62" s="1"/>
      <c r="H62" s="1">
        <v>0</v>
      </c>
      <c r="I62"/>
      <c r="L62" s="2"/>
    </row>
    <row r="63" spans="1:20" ht="15" customHeight="1">
      <c r="C63" s="4"/>
      <c r="D63" s="4"/>
      <c r="H63" s="4"/>
      <c r="I63" s="19"/>
      <c r="J63" s="4"/>
      <c r="K63" s="19"/>
      <c r="N63" s="4"/>
      <c r="O63" s="5"/>
      <c r="P63" s="5"/>
      <c r="Q63" s="4"/>
      <c r="T63" s="4"/>
    </row>
    <row r="64" spans="1:20" ht="15" customHeight="1">
      <c r="A64" s="10" t="s">
        <v>99</v>
      </c>
      <c r="B64" s="10"/>
      <c r="C64" t="s">
        <v>98</v>
      </c>
    </row>
    <row r="65" spans="1:20" ht="15" customHeight="1">
      <c r="A65" s="21" t="s">
        <v>97</v>
      </c>
      <c r="B65" s="21"/>
      <c r="C65" s="21" t="s">
        <v>96</v>
      </c>
      <c r="D65" s="21" t="s">
        <v>95</v>
      </c>
      <c r="E65" s="21" t="s">
        <v>94</v>
      </c>
      <c r="F65" s="22" t="s">
        <v>93</v>
      </c>
      <c r="G65" s="21" t="s">
        <v>92</v>
      </c>
      <c r="H65" s="21" t="s">
        <v>24</v>
      </c>
      <c r="I65"/>
      <c r="L65" s="2"/>
    </row>
    <row r="66" spans="1:20" ht="15" customHeight="1">
      <c r="A66" s="4">
        <f t="shared" ref="A66:A72" si="0">B66+1</f>
        <v>1</v>
      </c>
      <c r="B66" s="4">
        <v>0</v>
      </c>
      <c r="C66" t="s">
        <v>73</v>
      </c>
      <c r="D66" s="4" t="s">
        <v>30</v>
      </c>
      <c r="E66" s="20">
        <v>0</v>
      </c>
      <c r="F66" s="1">
        <v>0</v>
      </c>
      <c r="G66" s="1">
        <v>0</v>
      </c>
      <c r="H66" s="1">
        <v>0</v>
      </c>
      <c r="I66"/>
      <c r="L66" s="2"/>
    </row>
    <row r="67" spans="1:20" ht="15" customHeight="1">
      <c r="A67" s="4">
        <f t="shared" si="0"/>
        <v>2</v>
      </c>
      <c r="B67" s="4">
        <v>1</v>
      </c>
      <c r="C67" t="s">
        <v>62</v>
      </c>
      <c r="D67" s="4" t="s">
        <v>30</v>
      </c>
      <c r="E67" s="20">
        <v>0</v>
      </c>
      <c r="F67" s="1">
        <v>0</v>
      </c>
      <c r="G67" s="1"/>
      <c r="H67" s="1">
        <v>0</v>
      </c>
      <c r="I67"/>
      <c r="L67" s="2"/>
    </row>
    <row r="68" spans="1:20" ht="15" customHeight="1">
      <c r="A68" s="4">
        <f t="shared" si="0"/>
        <v>3</v>
      </c>
      <c r="B68" s="4">
        <v>2</v>
      </c>
      <c r="C68" t="s">
        <v>72</v>
      </c>
      <c r="D68" s="4" t="s">
        <v>30</v>
      </c>
      <c r="E68" s="20">
        <v>0</v>
      </c>
      <c r="F68" s="1">
        <v>0</v>
      </c>
      <c r="G68" s="1">
        <v>0</v>
      </c>
      <c r="H68" s="1"/>
      <c r="I68"/>
      <c r="L68" s="2"/>
    </row>
    <row r="69" spans="1:20" ht="15" customHeight="1">
      <c r="A69" s="4">
        <f t="shared" si="0"/>
        <v>4</v>
      </c>
      <c r="B69" s="4">
        <v>3</v>
      </c>
      <c r="C69" t="s">
        <v>79</v>
      </c>
      <c r="D69" s="4" t="s">
        <v>30</v>
      </c>
      <c r="E69" s="20">
        <v>0</v>
      </c>
      <c r="F69" s="1">
        <v>0</v>
      </c>
      <c r="G69" s="1">
        <v>0</v>
      </c>
      <c r="H69" s="1">
        <v>0</v>
      </c>
      <c r="I69"/>
      <c r="L69" s="2"/>
    </row>
    <row r="70" spans="1:20" ht="15" customHeight="1">
      <c r="A70" s="4">
        <f t="shared" si="0"/>
        <v>5</v>
      </c>
      <c r="B70" s="4">
        <v>4</v>
      </c>
      <c r="C70" t="s">
        <v>53</v>
      </c>
      <c r="D70" s="4" t="s">
        <v>30</v>
      </c>
      <c r="E70" s="20">
        <v>0</v>
      </c>
      <c r="F70" s="1">
        <v>0</v>
      </c>
      <c r="G70" s="1"/>
      <c r="H70" s="1">
        <v>0</v>
      </c>
      <c r="I70"/>
      <c r="L70" s="2"/>
    </row>
    <row r="71" spans="1:20" ht="15" customHeight="1">
      <c r="A71" s="4">
        <f t="shared" si="0"/>
        <v>6</v>
      </c>
      <c r="B71" s="4">
        <v>5</v>
      </c>
      <c r="C71" t="s">
        <v>76</v>
      </c>
      <c r="D71" s="4" t="s">
        <v>30</v>
      </c>
      <c r="E71" s="20">
        <v>0</v>
      </c>
      <c r="F71" s="1">
        <v>0</v>
      </c>
      <c r="G71" s="1">
        <v>0</v>
      </c>
      <c r="H71" s="1"/>
      <c r="I71"/>
      <c r="L71" s="2"/>
    </row>
    <row r="72" spans="1:20" ht="15" customHeight="1">
      <c r="A72" s="4">
        <f t="shared" si="0"/>
        <v>7</v>
      </c>
      <c r="B72" s="4">
        <v>6</v>
      </c>
      <c r="C72" t="s">
        <v>75</v>
      </c>
      <c r="D72" s="4" t="s">
        <v>30</v>
      </c>
      <c r="E72" s="20">
        <v>0</v>
      </c>
      <c r="F72" s="1">
        <v>0</v>
      </c>
      <c r="G72" s="1"/>
      <c r="H72" s="1">
        <v>0</v>
      </c>
      <c r="I72"/>
      <c r="L72" s="2"/>
    </row>
    <row r="73" spans="1:20" ht="15" customHeight="1">
      <c r="C73" s="4"/>
      <c r="D73" s="4"/>
      <c r="H73" s="4"/>
      <c r="I73" s="19"/>
      <c r="J73" s="4"/>
      <c r="K73" s="19"/>
      <c r="N73" s="4"/>
      <c r="O73" s="5"/>
      <c r="P73" s="5"/>
      <c r="Q73" s="4"/>
      <c r="T73" s="4"/>
    </row>
    <row r="74" spans="1:20" ht="15" customHeight="1">
      <c r="A74" s="18"/>
      <c r="B74" s="18"/>
    </row>
    <row r="75" spans="1:20" ht="15" customHeight="1"/>
    <row r="76" spans="1:20" ht="15" customHeight="1"/>
    <row r="77" spans="1:20" ht="15" customHeight="1"/>
    <row r="78" spans="1:20" ht="15" customHeight="1"/>
    <row r="79" spans="1:20" ht="15" customHeight="1"/>
    <row r="80" spans="1:2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5"/>
  <sheetViews>
    <sheetView workbookViewId="0">
      <selection activeCell="F28" sqref="F28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  <col min="257" max="257" width="18.7109375" customWidth="1"/>
    <col min="258" max="258" width="18" customWidth="1"/>
    <col min="259" max="259" width="10.42578125" customWidth="1"/>
    <col min="260" max="260" width="19.85546875" customWidth="1"/>
    <col min="262" max="262" width="12" customWidth="1"/>
    <col min="263" max="263" width="0" hidden="1" customWidth="1"/>
    <col min="264" max="264" width="12.28515625" customWidth="1"/>
    <col min="265" max="265" width="0" hidden="1" customWidth="1"/>
    <col min="266" max="266" width="21.85546875" customWidth="1"/>
    <col min="268" max="268" width="13.28515625" bestFit="1" customWidth="1"/>
    <col min="269" max="269" width="0" hidden="1" customWidth="1"/>
    <col min="270" max="270" width="20.7109375" bestFit="1" customWidth="1"/>
    <col min="273" max="273" width="0" hidden="1" customWidth="1"/>
    <col min="513" max="513" width="18.7109375" customWidth="1"/>
    <col min="514" max="514" width="18" customWidth="1"/>
    <col min="515" max="515" width="10.42578125" customWidth="1"/>
    <col min="516" max="516" width="19.85546875" customWidth="1"/>
    <col min="518" max="518" width="12" customWidth="1"/>
    <col min="519" max="519" width="0" hidden="1" customWidth="1"/>
    <col min="520" max="520" width="12.28515625" customWidth="1"/>
    <col min="521" max="521" width="0" hidden="1" customWidth="1"/>
    <col min="522" max="522" width="21.85546875" customWidth="1"/>
    <col min="524" max="524" width="13.28515625" bestFit="1" customWidth="1"/>
    <col min="525" max="525" width="0" hidden="1" customWidth="1"/>
    <col min="526" max="526" width="20.7109375" bestFit="1" customWidth="1"/>
    <col min="529" max="529" width="0" hidden="1" customWidth="1"/>
    <col min="769" max="769" width="18.7109375" customWidth="1"/>
    <col min="770" max="770" width="18" customWidth="1"/>
    <col min="771" max="771" width="10.42578125" customWidth="1"/>
    <col min="772" max="772" width="19.85546875" customWidth="1"/>
    <col min="774" max="774" width="12" customWidth="1"/>
    <col min="775" max="775" width="0" hidden="1" customWidth="1"/>
    <col min="776" max="776" width="12.28515625" customWidth="1"/>
    <col min="777" max="777" width="0" hidden="1" customWidth="1"/>
    <col min="778" max="778" width="21.85546875" customWidth="1"/>
    <col min="780" max="780" width="13.28515625" bestFit="1" customWidth="1"/>
    <col min="781" max="781" width="0" hidden="1" customWidth="1"/>
    <col min="782" max="782" width="20.7109375" bestFit="1" customWidth="1"/>
    <col min="785" max="785" width="0" hidden="1" customWidth="1"/>
    <col min="1025" max="1025" width="18.7109375" customWidth="1"/>
    <col min="1026" max="1026" width="18" customWidth="1"/>
    <col min="1027" max="1027" width="10.42578125" customWidth="1"/>
    <col min="1028" max="1028" width="19.85546875" customWidth="1"/>
    <col min="1030" max="1030" width="12" customWidth="1"/>
    <col min="1031" max="1031" width="0" hidden="1" customWidth="1"/>
    <col min="1032" max="1032" width="12.28515625" customWidth="1"/>
    <col min="1033" max="1033" width="0" hidden="1" customWidth="1"/>
    <col min="1034" max="1034" width="21.85546875" customWidth="1"/>
    <col min="1036" max="1036" width="13.28515625" bestFit="1" customWidth="1"/>
    <col min="1037" max="1037" width="0" hidden="1" customWidth="1"/>
    <col min="1038" max="1038" width="20.7109375" bestFit="1" customWidth="1"/>
    <col min="1041" max="1041" width="0" hidden="1" customWidth="1"/>
    <col min="1281" max="1281" width="18.7109375" customWidth="1"/>
    <col min="1282" max="1282" width="18" customWidth="1"/>
    <col min="1283" max="1283" width="10.42578125" customWidth="1"/>
    <col min="1284" max="1284" width="19.85546875" customWidth="1"/>
    <col min="1286" max="1286" width="12" customWidth="1"/>
    <col min="1287" max="1287" width="0" hidden="1" customWidth="1"/>
    <col min="1288" max="1288" width="12.28515625" customWidth="1"/>
    <col min="1289" max="1289" width="0" hidden="1" customWidth="1"/>
    <col min="1290" max="1290" width="21.85546875" customWidth="1"/>
    <col min="1292" max="1292" width="13.28515625" bestFit="1" customWidth="1"/>
    <col min="1293" max="1293" width="0" hidden="1" customWidth="1"/>
    <col min="1294" max="1294" width="20.7109375" bestFit="1" customWidth="1"/>
    <col min="1297" max="1297" width="0" hidden="1" customWidth="1"/>
    <col min="1537" max="1537" width="18.7109375" customWidth="1"/>
    <col min="1538" max="1538" width="18" customWidth="1"/>
    <col min="1539" max="1539" width="10.42578125" customWidth="1"/>
    <col min="1540" max="1540" width="19.85546875" customWidth="1"/>
    <col min="1542" max="1542" width="12" customWidth="1"/>
    <col min="1543" max="1543" width="0" hidden="1" customWidth="1"/>
    <col min="1544" max="1544" width="12.28515625" customWidth="1"/>
    <col min="1545" max="1545" width="0" hidden="1" customWidth="1"/>
    <col min="1546" max="1546" width="21.85546875" customWidth="1"/>
    <col min="1548" max="1548" width="13.28515625" bestFit="1" customWidth="1"/>
    <col min="1549" max="1549" width="0" hidden="1" customWidth="1"/>
    <col min="1550" max="1550" width="20.7109375" bestFit="1" customWidth="1"/>
    <col min="1553" max="1553" width="0" hidden="1" customWidth="1"/>
    <col min="1793" max="1793" width="18.7109375" customWidth="1"/>
    <col min="1794" max="1794" width="18" customWidth="1"/>
    <col min="1795" max="1795" width="10.42578125" customWidth="1"/>
    <col min="1796" max="1796" width="19.85546875" customWidth="1"/>
    <col min="1798" max="1798" width="12" customWidth="1"/>
    <col min="1799" max="1799" width="0" hidden="1" customWidth="1"/>
    <col min="1800" max="1800" width="12.28515625" customWidth="1"/>
    <col min="1801" max="1801" width="0" hidden="1" customWidth="1"/>
    <col min="1802" max="1802" width="21.85546875" customWidth="1"/>
    <col min="1804" max="1804" width="13.28515625" bestFit="1" customWidth="1"/>
    <col min="1805" max="1805" width="0" hidden="1" customWidth="1"/>
    <col min="1806" max="1806" width="20.7109375" bestFit="1" customWidth="1"/>
    <col min="1809" max="1809" width="0" hidden="1" customWidth="1"/>
    <col min="2049" max="2049" width="18.7109375" customWidth="1"/>
    <col min="2050" max="2050" width="18" customWidth="1"/>
    <col min="2051" max="2051" width="10.42578125" customWidth="1"/>
    <col min="2052" max="2052" width="19.85546875" customWidth="1"/>
    <col min="2054" max="2054" width="12" customWidth="1"/>
    <col min="2055" max="2055" width="0" hidden="1" customWidth="1"/>
    <col min="2056" max="2056" width="12.28515625" customWidth="1"/>
    <col min="2057" max="2057" width="0" hidden="1" customWidth="1"/>
    <col min="2058" max="2058" width="21.85546875" customWidth="1"/>
    <col min="2060" max="2060" width="13.28515625" bestFit="1" customWidth="1"/>
    <col min="2061" max="2061" width="0" hidden="1" customWidth="1"/>
    <col min="2062" max="2062" width="20.7109375" bestFit="1" customWidth="1"/>
    <col min="2065" max="2065" width="0" hidden="1" customWidth="1"/>
    <col min="2305" max="2305" width="18.7109375" customWidth="1"/>
    <col min="2306" max="2306" width="18" customWidth="1"/>
    <col min="2307" max="2307" width="10.42578125" customWidth="1"/>
    <col min="2308" max="2308" width="19.85546875" customWidth="1"/>
    <col min="2310" max="2310" width="12" customWidth="1"/>
    <col min="2311" max="2311" width="0" hidden="1" customWidth="1"/>
    <col min="2312" max="2312" width="12.28515625" customWidth="1"/>
    <col min="2313" max="2313" width="0" hidden="1" customWidth="1"/>
    <col min="2314" max="2314" width="21.85546875" customWidth="1"/>
    <col min="2316" max="2316" width="13.28515625" bestFit="1" customWidth="1"/>
    <col min="2317" max="2317" width="0" hidden="1" customWidth="1"/>
    <col min="2318" max="2318" width="20.7109375" bestFit="1" customWidth="1"/>
    <col min="2321" max="2321" width="0" hidden="1" customWidth="1"/>
    <col min="2561" max="2561" width="18.7109375" customWidth="1"/>
    <col min="2562" max="2562" width="18" customWidth="1"/>
    <col min="2563" max="2563" width="10.42578125" customWidth="1"/>
    <col min="2564" max="2564" width="19.85546875" customWidth="1"/>
    <col min="2566" max="2566" width="12" customWidth="1"/>
    <col min="2567" max="2567" width="0" hidden="1" customWidth="1"/>
    <col min="2568" max="2568" width="12.28515625" customWidth="1"/>
    <col min="2569" max="2569" width="0" hidden="1" customWidth="1"/>
    <col min="2570" max="2570" width="21.85546875" customWidth="1"/>
    <col min="2572" max="2572" width="13.28515625" bestFit="1" customWidth="1"/>
    <col min="2573" max="2573" width="0" hidden="1" customWidth="1"/>
    <col min="2574" max="2574" width="20.7109375" bestFit="1" customWidth="1"/>
    <col min="2577" max="2577" width="0" hidden="1" customWidth="1"/>
    <col min="2817" max="2817" width="18.7109375" customWidth="1"/>
    <col min="2818" max="2818" width="18" customWidth="1"/>
    <col min="2819" max="2819" width="10.42578125" customWidth="1"/>
    <col min="2820" max="2820" width="19.85546875" customWidth="1"/>
    <col min="2822" max="2822" width="12" customWidth="1"/>
    <col min="2823" max="2823" width="0" hidden="1" customWidth="1"/>
    <col min="2824" max="2824" width="12.28515625" customWidth="1"/>
    <col min="2825" max="2825" width="0" hidden="1" customWidth="1"/>
    <col min="2826" max="2826" width="21.85546875" customWidth="1"/>
    <col min="2828" max="2828" width="13.28515625" bestFit="1" customWidth="1"/>
    <col min="2829" max="2829" width="0" hidden="1" customWidth="1"/>
    <col min="2830" max="2830" width="20.7109375" bestFit="1" customWidth="1"/>
    <col min="2833" max="2833" width="0" hidden="1" customWidth="1"/>
    <col min="3073" max="3073" width="18.7109375" customWidth="1"/>
    <col min="3074" max="3074" width="18" customWidth="1"/>
    <col min="3075" max="3075" width="10.42578125" customWidth="1"/>
    <col min="3076" max="3076" width="19.85546875" customWidth="1"/>
    <col min="3078" max="3078" width="12" customWidth="1"/>
    <col min="3079" max="3079" width="0" hidden="1" customWidth="1"/>
    <col min="3080" max="3080" width="12.28515625" customWidth="1"/>
    <col min="3081" max="3081" width="0" hidden="1" customWidth="1"/>
    <col min="3082" max="3082" width="21.85546875" customWidth="1"/>
    <col min="3084" max="3084" width="13.28515625" bestFit="1" customWidth="1"/>
    <col min="3085" max="3085" width="0" hidden="1" customWidth="1"/>
    <col min="3086" max="3086" width="20.7109375" bestFit="1" customWidth="1"/>
    <col min="3089" max="3089" width="0" hidden="1" customWidth="1"/>
    <col min="3329" max="3329" width="18.7109375" customWidth="1"/>
    <col min="3330" max="3330" width="18" customWidth="1"/>
    <col min="3331" max="3331" width="10.42578125" customWidth="1"/>
    <col min="3332" max="3332" width="19.85546875" customWidth="1"/>
    <col min="3334" max="3334" width="12" customWidth="1"/>
    <col min="3335" max="3335" width="0" hidden="1" customWidth="1"/>
    <col min="3336" max="3336" width="12.28515625" customWidth="1"/>
    <col min="3337" max="3337" width="0" hidden="1" customWidth="1"/>
    <col min="3338" max="3338" width="21.85546875" customWidth="1"/>
    <col min="3340" max="3340" width="13.28515625" bestFit="1" customWidth="1"/>
    <col min="3341" max="3341" width="0" hidden="1" customWidth="1"/>
    <col min="3342" max="3342" width="20.7109375" bestFit="1" customWidth="1"/>
    <col min="3345" max="3345" width="0" hidden="1" customWidth="1"/>
    <col min="3585" max="3585" width="18.7109375" customWidth="1"/>
    <col min="3586" max="3586" width="18" customWidth="1"/>
    <col min="3587" max="3587" width="10.42578125" customWidth="1"/>
    <col min="3588" max="3588" width="19.85546875" customWidth="1"/>
    <col min="3590" max="3590" width="12" customWidth="1"/>
    <col min="3591" max="3591" width="0" hidden="1" customWidth="1"/>
    <col min="3592" max="3592" width="12.28515625" customWidth="1"/>
    <col min="3593" max="3593" width="0" hidden="1" customWidth="1"/>
    <col min="3594" max="3594" width="21.85546875" customWidth="1"/>
    <col min="3596" max="3596" width="13.28515625" bestFit="1" customWidth="1"/>
    <col min="3597" max="3597" width="0" hidden="1" customWidth="1"/>
    <col min="3598" max="3598" width="20.7109375" bestFit="1" customWidth="1"/>
    <col min="3601" max="3601" width="0" hidden="1" customWidth="1"/>
    <col min="3841" max="3841" width="18.7109375" customWidth="1"/>
    <col min="3842" max="3842" width="18" customWidth="1"/>
    <col min="3843" max="3843" width="10.42578125" customWidth="1"/>
    <col min="3844" max="3844" width="19.85546875" customWidth="1"/>
    <col min="3846" max="3846" width="12" customWidth="1"/>
    <col min="3847" max="3847" width="0" hidden="1" customWidth="1"/>
    <col min="3848" max="3848" width="12.28515625" customWidth="1"/>
    <col min="3849" max="3849" width="0" hidden="1" customWidth="1"/>
    <col min="3850" max="3850" width="21.85546875" customWidth="1"/>
    <col min="3852" max="3852" width="13.28515625" bestFit="1" customWidth="1"/>
    <col min="3853" max="3853" width="0" hidden="1" customWidth="1"/>
    <col min="3854" max="3854" width="20.7109375" bestFit="1" customWidth="1"/>
    <col min="3857" max="3857" width="0" hidden="1" customWidth="1"/>
    <col min="4097" max="4097" width="18.7109375" customWidth="1"/>
    <col min="4098" max="4098" width="18" customWidth="1"/>
    <col min="4099" max="4099" width="10.42578125" customWidth="1"/>
    <col min="4100" max="4100" width="19.85546875" customWidth="1"/>
    <col min="4102" max="4102" width="12" customWidth="1"/>
    <col min="4103" max="4103" width="0" hidden="1" customWidth="1"/>
    <col min="4104" max="4104" width="12.28515625" customWidth="1"/>
    <col min="4105" max="4105" width="0" hidden="1" customWidth="1"/>
    <col min="4106" max="4106" width="21.85546875" customWidth="1"/>
    <col min="4108" max="4108" width="13.28515625" bestFit="1" customWidth="1"/>
    <col min="4109" max="4109" width="0" hidden="1" customWidth="1"/>
    <col min="4110" max="4110" width="20.7109375" bestFit="1" customWidth="1"/>
    <col min="4113" max="4113" width="0" hidden="1" customWidth="1"/>
    <col min="4353" max="4353" width="18.7109375" customWidth="1"/>
    <col min="4354" max="4354" width="18" customWidth="1"/>
    <col min="4355" max="4355" width="10.42578125" customWidth="1"/>
    <col min="4356" max="4356" width="19.85546875" customWidth="1"/>
    <col min="4358" max="4358" width="12" customWidth="1"/>
    <col min="4359" max="4359" width="0" hidden="1" customWidth="1"/>
    <col min="4360" max="4360" width="12.28515625" customWidth="1"/>
    <col min="4361" max="4361" width="0" hidden="1" customWidth="1"/>
    <col min="4362" max="4362" width="21.85546875" customWidth="1"/>
    <col min="4364" max="4364" width="13.28515625" bestFit="1" customWidth="1"/>
    <col min="4365" max="4365" width="0" hidden="1" customWidth="1"/>
    <col min="4366" max="4366" width="20.7109375" bestFit="1" customWidth="1"/>
    <col min="4369" max="4369" width="0" hidden="1" customWidth="1"/>
    <col min="4609" max="4609" width="18.7109375" customWidth="1"/>
    <col min="4610" max="4610" width="18" customWidth="1"/>
    <col min="4611" max="4611" width="10.42578125" customWidth="1"/>
    <col min="4612" max="4612" width="19.85546875" customWidth="1"/>
    <col min="4614" max="4614" width="12" customWidth="1"/>
    <col min="4615" max="4615" width="0" hidden="1" customWidth="1"/>
    <col min="4616" max="4616" width="12.28515625" customWidth="1"/>
    <col min="4617" max="4617" width="0" hidden="1" customWidth="1"/>
    <col min="4618" max="4618" width="21.85546875" customWidth="1"/>
    <col min="4620" max="4620" width="13.28515625" bestFit="1" customWidth="1"/>
    <col min="4621" max="4621" width="0" hidden="1" customWidth="1"/>
    <col min="4622" max="4622" width="20.7109375" bestFit="1" customWidth="1"/>
    <col min="4625" max="4625" width="0" hidden="1" customWidth="1"/>
    <col min="4865" max="4865" width="18.7109375" customWidth="1"/>
    <col min="4866" max="4866" width="18" customWidth="1"/>
    <col min="4867" max="4867" width="10.42578125" customWidth="1"/>
    <col min="4868" max="4868" width="19.85546875" customWidth="1"/>
    <col min="4870" max="4870" width="12" customWidth="1"/>
    <col min="4871" max="4871" width="0" hidden="1" customWidth="1"/>
    <col min="4872" max="4872" width="12.28515625" customWidth="1"/>
    <col min="4873" max="4873" width="0" hidden="1" customWidth="1"/>
    <col min="4874" max="4874" width="21.85546875" customWidth="1"/>
    <col min="4876" max="4876" width="13.28515625" bestFit="1" customWidth="1"/>
    <col min="4877" max="4877" width="0" hidden="1" customWidth="1"/>
    <col min="4878" max="4878" width="20.7109375" bestFit="1" customWidth="1"/>
    <col min="4881" max="4881" width="0" hidden="1" customWidth="1"/>
    <col min="5121" max="5121" width="18.7109375" customWidth="1"/>
    <col min="5122" max="5122" width="18" customWidth="1"/>
    <col min="5123" max="5123" width="10.42578125" customWidth="1"/>
    <col min="5124" max="5124" width="19.85546875" customWidth="1"/>
    <col min="5126" max="5126" width="12" customWidth="1"/>
    <col min="5127" max="5127" width="0" hidden="1" customWidth="1"/>
    <col min="5128" max="5128" width="12.28515625" customWidth="1"/>
    <col min="5129" max="5129" width="0" hidden="1" customWidth="1"/>
    <col min="5130" max="5130" width="21.85546875" customWidth="1"/>
    <col min="5132" max="5132" width="13.28515625" bestFit="1" customWidth="1"/>
    <col min="5133" max="5133" width="0" hidden="1" customWidth="1"/>
    <col min="5134" max="5134" width="20.7109375" bestFit="1" customWidth="1"/>
    <col min="5137" max="5137" width="0" hidden="1" customWidth="1"/>
    <col min="5377" max="5377" width="18.7109375" customWidth="1"/>
    <col min="5378" max="5378" width="18" customWidth="1"/>
    <col min="5379" max="5379" width="10.42578125" customWidth="1"/>
    <col min="5380" max="5380" width="19.85546875" customWidth="1"/>
    <col min="5382" max="5382" width="12" customWidth="1"/>
    <col min="5383" max="5383" width="0" hidden="1" customWidth="1"/>
    <col min="5384" max="5384" width="12.28515625" customWidth="1"/>
    <col min="5385" max="5385" width="0" hidden="1" customWidth="1"/>
    <col min="5386" max="5386" width="21.85546875" customWidth="1"/>
    <col min="5388" max="5388" width="13.28515625" bestFit="1" customWidth="1"/>
    <col min="5389" max="5389" width="0" hidden="1" customWidth="1"/>
    <col min="5390" max="5390" width="20.7109375" bestFit="1" customWidth="1"/>
    <col min="5393" max="5393" width="0" hidden="1" customWidth="1"/>
    <col min="5633" max="5633" width="18.7109375" customWidth="1"/>
    <col min="5634" max="5634" width="18" customWidth="1"/>
    <col min="5635" max="5635" width="10.42578125" customWidth="1"/>
    <col min="5636" max="5636" width="19.85546875" customWidth="1"/>
    <col min="5638" max="5638" width="12" customWidth="1"/>
    <col min="5639" max="5639" width="0" hidden="1" customWidth="1"/>
    <col min="5640" max="5640" width="12.28515625" customWidth="1"/>
    <col min="5641" max="5641" width="0" hidden="1" customWidth="1"/>
    <col min="5642" max="5642" width="21.85546875" customWidth="1"/>
    <col min="5644" max="5644" width="13.28515625" bestFit="1" customWidth="1"/>
    <col min="5645" max="5645" width="0" hidden="1" customWidth="1"/>
    <col min="5646" max="5646" width="20.7109375" bestFit="1" customWidth="1"/>
    <col min="5649" max="5649" width="0" hidden="1" customWidth="1"/>
    <col min="5889" max="5889" width="18.7109375" customWidth="1"/>
    <col min="5890" max="5890" width="18" customWidth="1"/>
    <col min="5891" max="5891" width="10.42578125" customWidth="1"/>
    <col min="5892" max="5892" width="19.85546875" customWidth="1"/>
    <col min="5894" max="5894" width="12" customWidth="1"/>
    <col min="5895" max="5895" width="0" hidden="1" customWidth="1"/>
    <col min="5896" max="5896" width="12.28515625" customWidth="1"/>
    <col min="5897" max="5897" width="0" hidden="1" customWidth="1"/>
    <col min="5898" max="5898" width="21.85546875" customWidth="1"/>
    <col min="5900" max="5900" width="13.28515625" bestFit="1" customWidth="1"/>
    <col min="5901" max="5901" width="0" hidden="1" customWidth="1"/>
    <col min="5902" max="5902" width="20.7109375" bestFit="1" customWidth="1"/>
    <col min="5905" max="5905" width="0" hidden="1" customWidth="1"/>
    <col min="6145" max="6145" width="18.7109375" customWidth="1"/>
    <col min="6146" max="6146" width="18" customWidth="1"/>
    <col min="6147" max="6147" width="10.42578125" customWidth="1"/>
    <col min="6148" max="6148" width="19.85546875" customWidth="1"/>
    <col min="6150" max="6150" width="12" customWidth="1"/>
    <col min="6151" max="6151" width="0" hidden="1" customWidth="1"/>
    <col min="6152" max="6152" width="12.28515625" customWidth="1"/>
    <col min="6153" max="6153" width="0" hidden="1" customWidth="1"/>
    <col min="6154" max="6154" width="21.85546875" customWidth="1"/>
    <col min="6156" max="6156" width="13.28515625" bestFit="1" customWidth="1"/>
    <col min="6157" max="6157" width="0" hidden="1" customWidth="1"/>
    <col min="6158" max="6158" width="20.7109375" bestFit="1" customWidth="1"/>
    <col min="6161" max="6161" width="0" hidden="1" customWidth="1"/>
    <col min="6401" max="6401" width="18.7109375" customWidth="1"/>
    <col min="6402" max="6402" width="18" customWidth="1"/>
    <col min="6403" max="6403" width="10.42578125" customWidth="1"/>
    <col min="6404" max="6404" width="19.85546875" customWidth="1"/>
    <col min="6406" max="6406" width="12" customWidth="1"/>
    <col min="6407" max="6407" width="0" hidden="1" customWidth="1"/>
    <col min="6408" max="6408" width="12.28515625" customWidth="1"/>
    <col min="6409" max="6409" width="0" hidden="1" customWidth="1"/>
    <col min="6410" max="6410" width="21.85546875" customWidth="1"/>
    <col min="6412" max="6412" width="13.28515625" bestFit="1" customWidth="1"/>
    <col min="6413" max="6413" width="0" hidden="1" customWidth="1"/>
    <col min="6414" max="6414" width="20.7109375" bestFit="1" customWidth="1"/>
    <col min="6417" max="6417" width="0" hidden="1" customWidth="1"/>
    <col min="6657" max="6657" width="18.7109375" customWidth="1"/>
    <col min="6658" max="6658" width="18" customWidth="1"/>
    <col min="6659" max="6659" width="10.42578125" customWidth="1"/>
    <col min="6660" max="6660" width="19.85546875" customWidth="1"/>
    <col min="6662" max="6662" width="12" customWidth="1"/>
    <col min="6663" max="6663" width="0" hidden="1" customWidth="1"/>
    <col min="6664" max="6664" width="12.28515625" customWidth="1"/>
    <col min="6665" max="6665" width="0" hidden="1" customWidth="1"/>
    <col min="6666" max="6666" width="21.85546875" customWidth="1"/>
    <col min="6668" max="6668" width="13.28515625" bestFit="1" customWidth="1"/>
    <col min="6669" max="6669" width="0" hidden="1" customWidth="1"/>
    <col min="6670" max="6670" width="20.7109375" bestFit="1" customWidth="1"/>
    <col min="6673" max="6673" width="0" hidden="1" customWidth="1"/>
    <col min="6913" max="6913" width="18.7109375" customWidth="1"/>
    <col min="6914" max="6914" width="18" customWidth="1"/>
    <col min="6915" max="6915" width="10.42578125" customWidth="1"/>
    <col min="6916" max="6916" width="19.85546875" customWidth="1"/>
    <col min="6918" max="6918" width="12" customWidth="1"/>
    <col min="6919" max="6919" width="0" hidden="1" customWidth="1"/>
    <col min="6920" max="6920" width="12.28515625" customWidth="1"/>
    <col min="6921" max="6921" width="0" hidden="1" customWidth="1"/>
    <col min="6922" max="6922" width="21.85546875" customWidth="1"/>
    <col min="6924" max="6924" width="13.28515625" bestFit="1" customWidth="1"/>
    <col min="6925" max="6925" width="0" hidden="1" customWidth="1"/>
    <col min="6926" max="6926" width="20.7109375" bestFit="1" customWidth="1"/>
    <col min="6929" max="6929" width="0" hidden="1" customWidth="1"/>
    <col min="7169" max="7169" width="18.7109375" customWidth="1"/>
    <col min="7170" max="7170" width="18" customWidth="1"/>
    <col min="7171" max="7171" width="10.42578125" customWidth="1"/>
    <col min="7172" max="7172" width="19.85546875" customWidth="1"/>
    <col min="7174" max="7174" width="12" customWidth="1"/>
    <col min="7175" max="7175" width="0" hidden="1" customWidth="1"/>
    <col min="7176" max="7176" width="12.28515625" customWidth="1"/>
    <col min="7177" max="7177" width="0" hidden="1" customWidth="1"/>
    <col min="7178" max="7178" width="21.85546875" customWidth="1"/>
    <col min="7180" max="7180" width="13.28515625" bestFit="1" customWidth="1"/>
    <col min="7181" max="7181" width="0" hidden="1" customWidth="1"/>
    <col min="7182" max="7182" width="20.7109375" bestFit="1" customWidth="1"/>
    <col min="7185" max="7185" width="0" hidden="1" customWidth="1"/>
    <col min="7425" max="7425" width="18.7109375" customWidth="1"/>
    <col min="7426" max="7426" width="18" customWidth="1"/>
    <col min="7427" max="7427" width="10.42578125" customWidth="1"/>
    <col min="7428" max="7428" width="19.85546875" customWidth="1"/>
    <col min="7430" max="7430" width="12" customWidth="1"/>
    <col min="7431" max="7431" width="0" hidden="1" customWidth="1"/>
    <col min="7432" max="7432" width="12.28515625" customWidth="1"/>
    <col min="7433" max="7433" width="0" hidden="1" customWidth="1"/>
    <col min="7434" max="7434" width="21.85546875" customWidth="1"/>
    <col min="7436" max="7436" width="13.28515625" bestFit="1" customWidth="1"/>
    <col min="7437" max="7437" width="0" hidden="1" customWidth="1"/>
    <col min="7438" max="7438" width="20.7109375" bestFit="1" customWidth="1"/>
    <col min="7441" max="7441" width="0" hidden="1" customWidth="1"/>
    <col min="7681" max="7681" width="18.7109375" customWidth="1"/>
    <col min="7682" max="7682" width="18" customWidth="1"/>
    <col min="7683" max="7683" width="10.42578125" customWidth="1"/>
    <col min="7684" max="7684" width="19.85546875" customWidth="1"/>
    <col min="7686" max="7686" width="12" customWidth="1"/>
    <col min="7687" max="7687" width="0" hidden="1" customWidth="1"/>
    <col min="7688" max="7688" width="12.28515625" customWidth="1"/>
    <col min="7689" max="7689" width="0" hidden="1" customWidth="1"/>
    <col min="7690" max="7690" width="21.85546875" customWidth="1"/>
    <col min="7692" max="7692" width="13.28515625" bestFit="1" customWidth="1"/>
    <col min="7693" max="7693" width="0" hidden="1" customWidth="1"/>
    <col min="7694" max="7694" width="20.7109375" bestFit="1" customWidth="1"/>
    <col min="7697" max="7697" width="0" hidden="1" customWidth="1"/>
    <col min="7937" max="7937" width="18.7109375" customWidth="1"/>
    <col min="7938" max="7938" width="18" customWidth="1"/>
    <col min="7939" max="7939" width="10.42578125" customWidth="1"/>
    <col min="7940" max="7940" width="19.85546875" customWidth="1"/>
    <col min="7942" max="7942" width="12" customWidth="1"/>
    <col min="7943" max="7943" width="0" hidden="1" customWidth="1"/>
    <col min="7944" max="7944" width="12.28515625" customWidth="1"/>
    <col min="7945" max="7945" width="0" hidden="1" customWidth="1"/>
    <col min="7946" max="7946" width="21.85546875" customWidth="1"/>
    <col min="7948" max="7948" width="13.28515625" bestFit="1" customWidth="1"/>
    <col min="7949" max="7949" width="0" hidden="1" customWidth="1"/>
    <col min="7950" max="7950" width="20.7109375" bestFit="1" customWidth="1"/>
    <col min="7953" max="7953" width="0" hidden="1" customWidth="1"/>
    <col min="8193" max="8193" width="18.7109375" customWidth="1"/>
    <col min="8194" max="8194" width="18" customWidth="1"/>
    <col min="8195" max="8195" width="10.42578125" customWidth="1"/>
    <col min="8196" max="8196" width="19.85546875" customWidth="1"/>
    <col min="8198" max="8198" width="12" customWidth="1"/>
    <col min="8199" max="8199" width="0" hidden="1" customWidth="1"/>
    <col min="8200" max="8200" width="12.28515625" customWidth="1"/>
    <col min="8201" max="8201" width="0" hidden="1" customWidth="1"/>
    <col min="8202" max="8202" width="21.85546875" customWidth="1"/>
    <col min="8204" max="8204" width="13.28515625" bestFit="1" customWidth="1"/>
    <col min="8205" max="8205" width="0" hidden="1" customWidth="1"/>
    <col min="8206" max="8206" width="20.7109375" bestFit="1" customWidth="1"/>
    <col min="8209" max="8209" width="0" hidden="1" customWidth="1"/>
    <col min="8449" max="8449" width="18.7109375" customWidth="1"/>
    <col min="8450" max="8450" width="18" customWidth="1"/>
    <col min="8451" max="8451" width="10.42578125" customWidth="1"/>
    <col min="8452" max="8452" width="19.85546875" customWidth="1"/>
    <col min="8454" max="8454" width="12" customWidth="1"/>
    <col min="8455" max="8455" width="0" hidden="1" customWidth="1"/>
    <col min="8456" max="8456" width="12.28515625" customWidth="1"/>
    <col min="8457" max="8457" width="0" hidden="1" customWidth="1"/>
    <col min="8458" max="8458" width="21.85546875" customWidth="1"/>
    <col min="8460" max="8460" width="13.28515625" bestFit="1" customWidth="1"/>
    <col min="8461" max="8461" width="0" hidden="1" customWidth="1"/>
    <col min="8462" max="8462" width="20.7109375" bestFit="1" customWidth="1"/>
    <col min="8465" max="8465" width="0" hidden="1" customWidth="1"/>
    <col min="8705" max="8705" width="18.7109375" customWidth="1"/>
    <col min="8706" max="8706" width="18" customWidth="1"/>
    <col min="8707" max="8707" width="10.42578125" customWidth="1"/>
    <col min="8708" max="8708" width="19.85546875" customWidth="1"/>
    <col min="8710" max="8710" width="12" customWidth="1"/>
    <col min="8711" max="8711" width="0" hidden="1" customWidth="1"/>
    <col min="8712" max="8712" width="12.28515625" customWidth="1"/>
    <col min="8713" max="8713" width="0" hidden="1" customWidth="1"/>
    <col min="8714" max="8714" width="21.85546875" customWidth="1"/>
    <col min="8716" max="8716" width="13.28515625" bestFit="1" customWidth="1"/>
    <col min="8717" max="8717" width="0" hidden="1" customWidth="1"/>
    <col min="8718" max="8718" width="20.7109375" bestFit="1" customWidth="1"/>
    <col min="8721" max="8721" width="0" hidden="1" customWidth="1"/>
    <col min="8961" max="8961" width="18.7109375" customWidth="1"/>
    <col min="8962" max="8962" width="18" customWidth="1"/>
    <col min="8963" max="8963" width="10.42578125" customWidth="1"/>
    <col min="8964" max="8964" width="19.85546875" customWidth="1"/>
    <col min="8966" max="8966" width="12" customWidth="1"/>
    <col min="8967" max="8967" width="0" hidden="1" customWidth="1"/>
    <col min="8968" max="8968" width="12.28515625" customWidth="1"/>
    <col min="8969" max="8969" width="0" hidden="1" customWidth="1"/>
    <col min="8970" max="8970" width="21.85546875" customWidth="1"/>
    <col min="8972" max="8972" width="13.28515625" bestFit="1" customWidth="1"/>
    <col min="8973" max="8973" width="0" hidden="1" customWidth="1"/>
    <col min="8974" max="8974" width="20.7109375" bestFit="1" customWidth="1"/>
    <col min="8977" max="8977" width="0" hidden="1" customWidth="1"/>
    <col min="9217" max="9217" width="18.7109375" customWidth="1"/>
    <col min="9218" max="9218" width="18" customWidth="1"/>
    <col min="9219" max="9219" width="10.42578125" customWidth="1"/>
    <col min="9220" max="9220" width="19.85546875" customWidth="1"/>
    <col min="9222" max="9222" width="12" customWidth="1"/>
    <col min="9223" max="9223" width="0" hidden="1" customWidth="1"/>
    <col min="9224" max="9224" width="12.28515625" customWidth="1"/>
    <col min="9225" max="9225" width="0" hidden="1" customWidth="1"/>
    <col min="9226" max="9226" width="21.85546875" customWidth="1"/>
    <col min="9228" max="9228" width="13.28515625" bestFit="1" customWidth="1"/>
    <col min="9229" max="9229" width="0" hidden="1" customWidth="1"/>
    <col min="9230" max="9230" width="20.7109375" bestFit="1" customWidth="1"/>
    <col min="9233" max="9233" width="0" hidden="1" customWidth="1"/>
    <col min="9473" max="9473" width="18.7109375" customWidth="1"/>
    <col min="9474" max="9474" width="18" customWidth="1"/>
    <col min="9475" max="9475" width="10.42578125" customWidth="1"/>
    <col min="9476" max="9476" width="19.85546875" customWidth="1"/>
    <col min="9478" max="9478" width="12" customWidth="1"/>
    <col min="9479" max="9479" width="0" hidden="1" customWidth="1"/>
    <col min="9480" max="9480" width="12.28515625" customWidth="1"/>
    <col min="9481" max="9481" width="0" hidden="1" customWidth="1"/>
    <col min="9482" max="9482" width="21.85546875" customWidth="1"/>
    <col min="9484" max="9484" width="13.28515625" bestFit="1" customWidth="1"/>
    <col min="9485" max="9485" width="0" hidden="1" customWidth="1"/>
    <col min="9486" max="9486" width="20.7109375" bestFit="1" customWidth="1"/>
    <col min="9489" max="9489" width="0" hidden="1" customWidth="1"/>
    <col min="9729" max="9729" width="18.7109375" customWidth="1"/>
    <col min="9730" max="9730" width="18" customWidth="1"/>
    <col min="9731" max="9731" width="10.42578125" customWidth="1"/>
    <col min="9732" max="9732" width="19.85546875" customWidth="1"/>
    <col min="9734" max="9734" width="12" customWidth="1"/>
    <col min="9735" max="9735" width="0" hidden="1" customWidth="1"/>
    <col min="9736" max="9736" width="12.28515625" customWidth="1"/>
    <col min="9737" max="9737" width="0" hidden="1" customWidth="1"/>
    <col min="9738" max="9738" width="21.85546875" customWidth="1"/>
    <col min="9740" max="9740" width="13.28515625" bestFit="1" customWidth="1"/>
    <col min="9741" max="9741" width="0" hidden="1" customWidth="1"/>
    <col min="9742" max="9742" width="20.7109375" bestFit="1" customWidth="1"/>
    <col min="9745" max="9745" width="0" hidden="1" customWidth="1"/>
    <col min="9985" max="9985" width="18.7109375" customWidth="1"/>
    <col min="9986" max="9986" width="18" customWidth="1"/>
    <col min="9987" max="9987" width="10.42578125" customWidth="1"/>
    <col min="9988" max="9988" width="19.85546875" customWidth="1"/>
    <col min="9990" max="9990" width="12" customWidth="1"/>
    <col min="9991" max="9991" width="0" hidden="1" customWidth="1"/>
    <col min="9992" max="9992" width="12.28515625" customWidth="1"/>
    <col min="9993" max="9993" width="0" hidden="1" customWidth="1"/>
    <col min="9994" max="9994" width="21.85546875" customWidth="1"/>
    <col min="9996" max="9996" width="13.28515625" bestFit="1" customWidth="1"/>
    <col min="9997" max="9997" width="0" hidden="1" customWidth="1"/>
    <col min="9998" max="9998" width="20.7109375" bestFit="1" customWidth="1"/>
    <col min="10001" max="10001" width="0" hidden="1" customWidth="1"/>
    <col min="10241" max="10241" width="18.7109375" customWidth="1"/>
    <col min="10242" max="10242" width="18" customWidth="1"/>
    <col min="10243" max="10243" width="10.42578125" customWidth="1"/>
    <col min="10244" max="10244" width="19.85546875" customWidth="1"/>
    <col min="10246" max="10246" width="12" customWidth="1"/>
    <col min="10247" max="10247" width="0" hidden="1" customWidth="1"/>
    <col min="10248" max="10248" width="12.28515625" customWidth="1"/>
    <col min="10249" max="10249" width="0" hidden="1" customWidth="1"/>
    <col min="10250" max="10250" width="21.85546875" customWidth="1"/>
    <col min="10252" max="10252" width="13.28515625" bestFit="1" customWidth="1"/>
    <col min="10253" max="10253" width="0" hidden="1" customWidth="1"/>
    <col min="10254" max="10254" width="20.7109375" bestFit="1" customWidth="1"/>
    <col min="10257" max="10257" width="0" hidden="1" customWidth="1"/>
    <col min="10497" max="10497" width="18.7109375" customWidth="1"/>
    <col min="10498" max="10498" width="18" customWidth="1"/>
    <col min="10499" max="10499" width="10.42578125" customWidth="1"/>
    <col min="10500" max="10500" width="19.85546875" customWidth="1"/>
    <col min="10502" max="10502" width="12" customWidth="1"/>
    <col min="10503" max="10503" width="0" hidden="1" customWidth="1"/>
    <col min="10504" max="10504" width="12.28515625" customWidth="1"/>
    <col min="10505" max="10505" width="0" hidden="1" customWidth="1"/>
    <col min="10506" max="10506" width="21.85546875" customWidth="1"/>
    <col min="10508" max="10508" width="13.28515625" bestFit="1" customWidth="1"/>
    <col min="10509" max="10509" width="0" hidden="1" customWidth="1"/>
    <col min="10510" max="10510" width="20.7109375" bestFit="1" customWidth="1"/>
    <col min="10513" max="10513" width="0" hidden="1" customWidth="1"/>
    <col min="10753" max="10753" width="18.7109375" customWidth="1"/>
    <col min="10754" max="10754" width="18" customWidth="1"/>
    <col min="10755" max="10755" width="10.42578125" customWidth="1"/>
    <col min="10756" max="10756" width="19.85546875" customWidth="1"/>
    <col min="10758" max="10758" width="12" customWidth="1"/>
    <col min="10759" max="10759" width="0" hidden="1" customWidth="1"/>
    <col min="10760" max="10760" width="12.28515625" customWidth="1"/>
    <col min="10761" max="10761" width="0" hidden="1" customWidth="1"/>
    <col min="10762" max="10762" width="21.85546875" customWidth="1"/>
    <col min="10764" max="10764" width="13.28515625" bestFit="1" customWidth="1"/>
    <col min="10765" max="10765" width="0" hidden="1" customWidth="1"/>
    <col min="10766" max="10766" width="20.7109375" bestFit="1" customWidth="1"/>
    <col min="10769" max="10769" width="0" hidden="1" customWidth="1"/>
    <col min="11009" max="11009" width="18.7109375" customWidth="1"/>
    <col min="11010" max="11010" width="18" customWidth="1"/>
    <col min="11011" max="11011" width="10.42578125" customWidth="1"/>
    <col min="11012" max="11012" width="19.85546875" customWidth="1"/>
    <col min="11014" max="11014" width="12" customWidth="1"/>
    <col min="11015" max="11015" width="0" hidden="1" customWidth="1"/>
    <col min="11016" max="11016" width="12.28515625" customWidth="1"/>
    <col min="11017" max="11017" width="0" hidden="1" customWidth="1"/>
    <col min="11018" max="11018" width="21.85546875" customWidth="1"/>
    <col min="11020" max="11020" width="13.28515625" bestFit="1" customWidth="1"/>
    <col min="11021" max="11021" width="0" hidden="1" customWidth="1"/>
    <col min="11022" max="11022" width="20.7109375" bestFit="1" customWidth="1"/>
    <col min="11025" max="11025" width="0" hidden="1" customWidth="1"/>
    <col min="11265" max="11265" width="18.7109375" customWidth="1"/>
    <col min="11266" max="11266" width="18" customWidth="1"/>
    <col min="11267" max="11267" width="10.42578125" customWidth="1"/>
    <col min="11268" max="11268" width="19.85546875" customWidth="1"/>
    <col min="11270" max="11270" width="12" customWidth="1"/>
    <col min="11271" max="11271" width="0" hidden="1" customWidth="1"/>
    <col min="11272" max="11272" width="12.28515625" customWidth="1"/>
    <col min="11273" max="11273" width="0" hidden="1" customWidth="1"/>
    <col min="11274" max="11274" width="21.85546875" customWidth="1"/>
    <col min="11276" max="11276" width="13.28515625" bestFit="1" customWidth="1"/>
    <col min="11277" max="11277" width="0" hidden="1" customWidth="1"/>
    <col min="11278" max="11278" width="20.7109375" bestFit="1" customWidth="1"/>
    <col min="11281" max="11281" width="0" hidden="1" customWidth="1"/>
    <col min="11521" max="11521" width="18.7109375" customWidth="1"/>
    <col min="11522" max="11522" width="18" customWidth="1"/>
    <col min="11523" max="11523" width="10.42578125" customWidth="1"/>
    <col min="11524" max="11524" width="19.85546875" customWidth="1"/>
    <col min="11526" max="11526" width="12" customWidth="1"/>
    <col min="11527" max="11527" width="0" hidden="1" customWidth="1"/>
    <col min="11528" max="11528" width="12.28515625" customWidth="1"/>
    <col min="11529" max="11529" width="0" hidden="1" customWidth="1"/>
    <col min="11530" max="11530" width="21.85546875" customWidth="1"/>
    <col min="11532" max="11532" width="13.28515625" bestFit="1" customWidth="1"/>
    <col min="11533" max="11533" width="0" hidden="1" customWidth="1"/>
    <col min="11534" max="11534" width="20.7109375" bestFit="1" customWidth="1"/>
    <col min="11537" max="11537" width="0" hidden="1" customWidth="1"/>
    <col min="11777" max="11777" width="18.7109375" customWidth="1"/>
    <col min="11778" max="11778" width="18" customWidth="1"/>
    <col min="11779" max="11779" width="10.42578125" customWidth="1"/>
    <col min="11780" max="11780" width="19.85546875" customWidth="1"/>
    <col min="11782" max="11782" width="12" customWidth="1"/>
    <col min="11783" max="11783" width="0" hidden="1" customWidth="1"/>
    <col min="11784" max="11784" width="12.28515625" customWidth="1"/>
    <col min="11785" max="11785" width="0" hidden="1" customWidth="1"/>
    <col min="11786" max="11786" width="21.85546875" customWidth="1"/>
    <col min="11788" max="11788" width="13.28515625" bestFit="1" customWidth="1"/>
    <col min="11789" max="11789" width="0" hidden="1" customWidth="1"/>
    <col min="11790" max="11790" width="20.7109375" bestFit="1" customWidth="1"/>
    <col min="11793" max="11793" width="0" hidden="1" customWidth="1"/>
    <col min="12033" max="12033" width="18.7109375" customWidth="1"/>
    <col min="12034" max="12034" width="18" customWidth="1"/>
    <col min="12035" max="12035" width="10.42578125" customWidth="1"/>
    <col min="12036" max="12036" width="19.85546875" customWidth="1"/>
    <col min="12038" max="12038" width="12" customWidth="1"/>
    <col min="12039" max="12039" width="0" hidden="1" customWidth="1"/>
    <col min="12040" max="12040" width="12.28515625" customWidth="1"/>
    <col min="12041" max="12041" width="0" hidden="1" customWidth="1"/>
    <col min="12042" max="12042" width="21.85546875" customWidth="1"/>
    <col min="12044" max="12044" width="13.28515625" bestFit="1" customWidth="1"/>
    <col min="12045" max="12045" width="0" hidden="1" customWidth="1"/>
    <col min="12046" max="12046" width="20.7109375" bestFit="1" customWidth="1"/>
    <col min="12049" max="12049" width="0" hidden="1" customWidth="1"/>
    <col min="12289" max="12289" width="18.7109375" customWidth="1"/>
    <col min="12290" max="12290" width="18" customWidth="1"/>
    <col min="12291" max="12291" width="10.42578125" customWidth="1"/>
    <col min="12292" max="12292" width="19.85546875" customWidth="1"/>
    <col min="12294" max="12294" width="12" customWidth="1"/>
    <col min="12295" max="12295" width="0" hidden="1" customWidth="1"/>
    <col min="12296" max="12296" width="12.28515625" customWidth="1"/>
    <col min="12297" max="12297" width="0" hidden="1" customWidth="1"/>
    <col min="12298" max="12298" width="21.85546875" customWidth="1"/>
    <col min="12300" max="12300" width="13.28515625" bestFit="1" customWidth="1"/>
    <col min="12301" max="12301" width="0" hidden="1" customWidth="1"/>
    <col min="12302" max="12302" width="20.7109375" bestFit="1" customWidth="1"/>
    <col min="12305" max="12305" width="0" hidden="1" customWidth="1"/>
    <col min="12545" max="12545" width="18.7109375" customWidth="1"/>
    <col min="12546" max="12546" width="18" customWidth="1"/>
    <col min="12547" max="12547" width="10.42578125" customWidth="1"/>
    <col min="12548" max="12548" width="19.85546875" customWidth="1"/>
    <col min="12550" max="12550" width="12" customWidth="1"/>
    <col min="12551" max="12551" width="0" hidden="1" customWidth="1"/>
    <col min="12552" max="12552" width="12.28515625" customWidth="1"/>
    <col min="12553" max="12553" width="0" hidden="1" customWidth="1"/>
    <col min="12554" max="12554" width="21.85546875" customWidth="1"/>
    <col min="12556" max="12556" width="13.28515625" bestFit="1" customWidth="1"/>
    <col min="12557" max="12557" width="0" hidden="1" customWidth="1"/>
    <col min="12558" max="12558" width="20.7109375" bestFit="1" customWidth="1"/>
    <col min="12561" max="12561" width="0" hidden="1" customWidth="1"/>
    <col min="12801" max="12801" width="18.7109375" customWidth="1"/>
    <col min="12802" max="12802" width="18" customWidth="1"/>
    <col min="12803" max="12803" width="10.42578125" customWidth="1"/>
    <col min="12804" max="12804" width="19.85546875" customWidth="1"/>
    <col min="12806" max="12806" width="12" customWidth="1"/>
    <col min="12807" max="12807" width="0" hidden="1" customWidth="1"/>
    <col min="12808" max="12808" width="12.28515625" customWidth="1"/>
    <col min="12809" max="12809" width="0" hidden="1" customWidth="1"/>
    <col min="12810" max="12810" width="21.85546875" customWidth="1"/>
    <col min="12812" max="12812" width="13.28515625" bestFit="1" customWidth="1"/>
    <col min="12813" max="12813" width="0" hidden="1" customWidth="1"/>
    <col min="12814" max="12814" width="20.7109375" bestFit="1" customWidth="1"/>
    <col min="12817" max="12817" width="0" hidden="1" customWidth="1"/>
    <col min="13057" max="13057" width="18.7109375" customWidth="1"/>
    <col min="13058" max="13058" width="18" customWidth="1"/>
    <col min="13059" max="13059" width="10.42578125" customWidth="1"/>
    <col min="13060" max="13060" width="19.85546875" customWidth="1"/>
    <col min="13062" max="13062" width="12" customWidth="1"/>
    <col min="13063" max="13063" width="0" hidden="1" customWidth="1"/>
    <col min="13064" max="13064" width="12.28515625" customWidth="1"/>
    <col min="13065" max="13065" width="0" hidden="1" customWidth="1"/>
    <col min="13066" max="13066" width="21.85546875" customWidth="1"/>
    <col min="13068" max="13068" width="13.28515625" bestFit="1" customWidth="1"/>
    <col min="13069" max="13069" width="0" hidden="1" customWidth="1"/>
    <col min="13070" max="13070" width="20.7109375" bestFit="1" customWidth="1"/>
    <col min="13073" max="13073" width="0" hidden="1" customWidth="1"/>
    <col min="13313" max="13313" width="18.7109375" customWidth="1"/>
    <col min="13314" max="13314" width="18" customWidth="1"/>
    <col min="13315" max="13315" width="10.42578125" customWidth="1"/>
    <col min="13316" max="13316" width="19.85546875" customWidth="1"/>
    <col min="13318" max="13318" width="12" customWidth="1"/>
    <col min="13319" max="13319" width="0" hidden="1" customWidth="1"/>
    <col min="13320" max="13320" width="12.28515625" customWidth="1"/>
    <col min="13321" max="13321" width="0" hidden="1" customWidth="1"/>
    <col min="13322" max="13322" width="21.85546875" customWidth="1"/>
    <col min="13324" max="13324" width="13.28515625" bestFit="1" customWidth="1"/>
    <col min="13325" max="13325" width="0" hidden="1" customWidth="1"/>
    <col min="13326" max="13326" width="20.7109375" bestFit="1" customWidth="1"/>
    <col min="13329" max="13329" width="0" hidden="1" customWidth="1"/>
    <col min="13569" max="13569" width="18.7109375" customWidth="1"/>
    <col min="13570" max="13570" width="18" customWidth="1"/>
    <col min="13571" max="13571" width="10.42578125" customWidth="1"/>
    <col min="13572" max="13572" width="19.85546875" customWidth="1"/>
    <col min="13574" max="13574" width="12" customWidth="1"/>
    <col min="13575" max="13575" width="0" hidden="1" customWidth="1"/>
    <col min="13576" max="13576" width="12.28515625" customWidth="1"/>
    <col min="13577" max="13577" width="0" hidden="1" customWidth="1"/>
    <col min="13578" max="13578" width="21.85546875" customWidth="1"/>
    <col min="13580" max="13580" width="13.28515625" bestFit="1" customWidth="1"/>
    <col min="13581" max="13581" width="0" hidden="1" customWidth="1"/>
    <col min="13582" max="13582" width="20.7109375" bestFit="1" customWidth="1"/>
    <col min="13585" max="13585" width="0" hidden="1" customWidth="1"/>
    <col min="13825" max="13825" width="18.7109375" customWidth="1"/>
    <col min="13826" max="13826" width="18" customWidth="1"/>
    <col min="13827" max="13827" width="10.42578125" customWidth="1"/>
    <col min="13828" max="13828" width="19.85546875" customWidth="1"/>
    <col min="13830" max="13830" width="12" customWidth="1"/>
    <col min="13831" max="13831" width="0" hidden="1" customWidth="1"/>
    <col min="13832" max="13832" width="12.28515625" customWidth="1"/>
    <col min="13833" max="13833" width="0" hidden="1" customWidth="1"/>
    <col min="13834" max="13834" width="21.85546875" customWidth="1"/>
    <col min="13836" max="13836" width="13.28515625" bestFit="1" customWidth="1"/>
    <col min="13837" max="13837" width="0" hidden="1" customWidth="1"/>
    <col min="13838" max="13838" width="20.7109375" bestFit="1" customWidth="1"/>
    <col min="13841" max="13841" width="0" hidden="1" customWidth="1"/>
    <col min="14081" max="14081" width="18.7109375" customWidth="1"/>
    <col min="14082" max="14082" width="18" customWidth="1"/>
    <col min="14083" max="14083" width="10.42578125" customWidth="1"/>
    <col min="14084" max="14084" width="19.85546875" customWidth="1"/>
    <col min="14086" max="14086" width="12" customWidth="1"/>
    <col min="14087" max="14087" width="0" hidden="1" customWidth="1"/>
    <col min="14088" max="14088" width="12.28515625" customWidth="1"/>
    <col min="14089" max="14089" width="0" hidden="1" customWidth="1"/>
    <col min="14090" max="14090" width="21.85546875" customWidth="1"/>
    <col min="14092" max="14092" width="13.28515625" bestFit="1" customWidth="1"/>
    <col min="14093" max="14093" width="0" hidden="1" customWidth="1"/>
    <col min="14094" max="14094" width="20.7109375" bestFit="1" customWidth="1"/>
    <col min="14097" max="14097" width="0" hidden="1" customWidth="1"/>
    <col min="14337" max="14337" width="18.7109375" customWidth="1"/>
    <col min="14338" max="14338" width="18" customWidth="1"/>
    <col min="14339" max="14339" width="10.42578125" customWidth="1"/>
    <col min="14340" max="14340" width="19.85546875" customWidth="1"/>
    <col min="14342" max="14342" width="12" customWidth="1"/>
    <col min="14343" max="14343" width="0" hidden="1" customWidth="1"/>
    <col min="14344" max="14344" width="12.28515625" customWidth="1"/>
    <col min="14345" max="14345" width="0" hidden="1" customWidth="1"/>
    <col min="14346" max="14346" width="21.85546875" customWidth="1"/>
    <col min="14348" max="14348" width="13.28515625" bestFit="1" customWidth="1"/>
    <col min="14349" max="14349" width="0" hidden="1" customWidth="1"/>
    <col min="14350" max="14350" width="20.7109375" bestFit="1" customWidth="1"/>
    <col min="14353" max="14353" width="0" hidden="1" customWidth="1"/>
    <col min="14593" max="14593" width="18.7109375" customWidth="1"/>
    <col min="14594" max="14594" width="18" customWidth="1"/>
    <col min="14595" max="14595" width="10.42578125" customWidth="1"/>
    <col min="14596" max="14596" width="19.85546875" customWidth="1"/>
    <col min="14598" max="14598" width="12" customWidth="1"/>
    <col min="14599" max="14599" width="0" hidden="1" customWidth="1"/>
    <col min="14600" max="14600" width="12.28515625" customWidth="1"/>
    <col min="14601" max="14601" width="0" hidden="1" customWidth="1"/>
    <col min="14602" max="14602" width="21.85546875" customWidth="1"/>
    <col min="14604" max="14604" width="13.28515625" bestFit="1" customWidth="1"/>
    <col min="14605" max="14605" width="0" hidden="1" customWidth="1"/>
    <col min="14606" max="14606" width="20.7109375" bestFit="1" customWidth="1"/>
    <col min="14609" max="14609" width="0" hidden="1" customWidth="1"/>
    <col min="14849" max="14849" width="18.7109375" customWidth="1"/>
    <col min="14850" max="14850" width="18" customWidth="1"/>
    <col min="14851" max="14851" width="10.42578125" customWidth="1"/>
    <col min="14852" max="14852" width="19.85546875" customWidth="1"/>
    <col min="14854" max="14854" width="12" customWidth="1"/>
    <col min="14855" max="14855" width="0" hidden="1" customWidth="1"/>
    <col min="14856" max="14856" width="12.28515625" customWidth="1"/>
    <col min="14857" max="14857" width="0" hidden="1" customWidth="1"/>
    <col min="14858" max="14858" width="21.85546875" customWidth="1"/>
    <col min="14860" max="14860" width="13.28515625" bestFit="1" customWidth="1"/>
    <col min="14861" max="14861" width="0" hidden="1" customWidth="1"/>
    <col min="14862" max="14862" width="20.7109375" bestFit="1" customWidth="1"/>
    <col min="14865" max="14865" width="0" hidden="1" customWidth="1"/>
    <col min="15105" max="15105" width="18.7109375" customWidth="1"/>
    <col min="15106" max="15106" width="18" customWidth="1"/>
    <col min="15107" max="15107" width="10.42578125" customWidth="1"/>
    <col min="15108" max="15108" width="19.85546875" customWidth="1"/>
    <col min="15110" max="15110" width="12" customWidth="1"/>
    <col min="15111" max="15111" width="0" hidden="1" customWidth="1"/>
    <col min="15112" max="15112" width="12.28515625" customWidth="1"/>
    <col min="15113" max="15113" width="0" hidden="1" customWidth="1"/>
    <col min="15114" max="15114" width="21.85546875" customWidth="1"/>
    <col min="15116" max="15116" width="13.28515625" bestFit="1" customWidth="1"/>
    <col min="15117" max="15117" width="0" hidden="1" customWidth="1"/>
    <col min="15118" max="15118" width="20.7109375" bestFit="1" customWidth="1"/>
    <col min="15121" max="15121" width="0" hidden="1" customWidth="1"/>
    <col min="15361" max="15361" width="18.7109375" customWidth="1"/>
    <col min="15362" max="15362" width="18" customWidth="1"/>
    <col min="15363" max="15363" width="10.42578125" customWidth="1"/>
    <col min="15364" max="15364" width="19.85546875" customWidth="1"/>
    <col min="15366" max="15366" width="12" customWidth="1"/>
    <col min="15367" max="15367" width="0" hidden="1" customWidth="1"/>
    <col min="15368" max="15368" width="12.28515625" customWidth="1"/>
    <col min="15369" max="15369" width="0" hidden="1" customWidth="1"/>
    <col min="15370" max="15370" width="21.85546875" customWidth="1"/>
    <col min="15372" max="15372" width="13.28515625" bestFit="1" customWidth="1"/>
    <col min="15373" max="15373" width="0" hidden="1" customWidth="1"/>
    <col min="15374" max="15374" width="20.7109375" bestFit="1" customWidth="1"/>
    <col min="15377" max="15377" width="0" hidden="1" customWidth="1"/>
    <col min="15617" max="15617" width="18.7109375" customWidth="1"/>
    <col min="15618" max="15618" width="18" customWidth="1"/>
    <col min="15619" max="15619" width="10.42578125" customWidth="1"/>
    <col min="15620" max="15620" width="19.85546875" customWidth="1"/>
    <col min="15622" max="15622" width="12" customWidth="1"/>
    <col min="15623" max="15623" width="0" hidden="1" customWidth="1"/>
    <col min="15624" max="15624" width="12.28515625" customWidth="1"/>
    <col min="15625" max="15625" width="0" hidden="1" customWidth="1"/>
    <col min="15626" max="15626" width="21.85546875" customWidth="1"/>
    <col min="15628" max="15628" width="13.28515625" bestFit="1" customWidth="1"/>
    <col min="15629" max="15629" width="0" hidden="1" customWidth="1"/>
    <col min="15630" max="15630" width="20.7109375" bestFit="1" customWidth="1"/>
    <col min="15633" max="15633" width="0" hidden="1" customWidth="1"/>
    <col min="15873" max="15873" width="18.7109375" customWidth="1"/>
    <col min="15874" max="15874" width="18" customWidth="1"/>
    <col min="15875" max="15875" width="10.42578125" customWidth="1"/>
    <col min="15876" max="15876" width="19.85546875" customWidth="1"/>
    <col min="15878" max="15878" width="12" customWidth="1"/>
    <col min="15879" max="15879" width="0" hidden="1" customWidth="1"/>
    <col min="15880" max="15880" width="12.28515625" customWidth="1"/>
    <col min="15881" max="15881" width="0" hidden="1" customWidth="1"/>
    <col min="15882" max="15882" width="21.85546875" customWidth="1"/>
    <col min="15884" max="15884" width="13.28515625" bestFit="1" customWidth="1"/>
    <col min="15885" max="15885" width="0" hidden="1" customWidth="1"/>
    <col min="15886" max="15886" width="20.7109375" bestFit="1" customWidth="1"/>
    <col min="15889" max="15889" width="0" hidden="1" customWidth="1"/>
    <col min="16129" max="16129" width="18.7109375" customWidth="1"/>
    <col min="16130" max="16130" width="18" customWidth="1"/>
    <col min="16131" max="16131" width="10.42578125" customWidth="1"/>
    <col min="16132" max="16132" width="19.85546875" customWidth="1"/>
    <col min="16134" max="16134" width="12" customWidth="1"/>
    <col min="16135" max="16135" width="0" hidden="1" customWidth="1"/>
    <col min="16136" max="16136" width="12.28515625" customWidth="1"/>
    <col min="16137" max="16137" width="0" hidden="1" customWidth="1"/>
    <col min="16138" max="16138" width="21.85546875" customWidth="1"/>
    <col min="16140" max="16140" width="13.28515625" bestFit="1" customWidth="1"/>
    <col min="16141" max="16141" width="0" hidden="1" customWidth="1"/>
    <col min="16142" max="16142" width="20.7109375" bestFit="1" customWidth="1"/>
    <col min="16145" max="16145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100</v>
      </c>
      <c r="E2" s="10" t="s">
        <v>18</v>
      </c>
      <c r="F2" s="12" t="s">
        <v>101</v>
      </c>
    </row>
    <row r="3" spans="1:17">
      <c r="A3" s="11"/>
    </row>
    <row r="4" spans="1:17" ht="14.45" customHeight="1">
      <c r="A4" s="10" t="s">
        <v>21</v>
      </c>
      <c r="B4" t="s">
        <v>102</v>
      </c>
    </row>
    <row r="5" spans="1:17" ht="14.45" customHeight="1">
      <c r="A5" s="10" t="s">
        <v>17</v>
      </c>
      <c r="B5" t="s">
        <v>27</v>
      </c>
    </row>
    <row r="6" spans="1:17" ht="14.4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4.45" customHeight="1">
      <c r="A7" s="4">
        <f>Q7+1</f>
        <v>1</v>
      </c>
      <c r="B7" s="4">
        <v>22</v>
      </c>
      <c r="C7" s="4" t="s">
        <v>28</v>
      </c>
      <c r="D7" t="s">
        <v>29</v>
      </c>
      <c r="E7" s="4" t="s">
        <v>30</v>
      </c>
      <c r="F7" s="17">
        <f>G7/1000/86400</f>
        <v>7.5084837962962961E-3</v>
      </c>
      <c r="G7" s="4">
        <v>648733</v>
      </c>
      <c r="H7" s="17">
        <f>I7/1000/86400</f>
        <v>7.5084837962962961E-3</v>
      </c>
      <c r="I7">
        <v>648733</v>
      </c>
      <c r="K7" s="4">
        <v>3</v>
      </c>
      <c r="L7" s="5">
        <f>M7/1000</f>
        <v>4.8</v>
      </c>
      <c r="M7" s="5">
        <v>4800</v>
      </c>
      <c r="N7" s="15">
        <v>26.63653564453125</v>
      </c>
      <c r="O7" s="1">
        <v>1000</v>
      </c>
      <c r="Q7" s="4">
        <v>0</v>
      </c>
    </row>
    <row r="8" spans="1:17" s="6" customFormat="1" ht="14.45" customHeight="1">
      <c r="A8" s="4">
        <f>Q8+1</f>
        <v>2</v>
      </c>
      <c r="B8" s="4">
        <v>25</v>
      </c>
      <c r="C8" s="4" t="s">
        <v>28</v>
      </c>
      <c r="D8" t="s">
        <v>31</v>
      </c>
      <c r="E8" s="4" t="s">
        <v>30</v>
      </c>
      <c r="F8" s="17">
        <f>G8/1000/86400</f>
        <v>7.5679861111111113E-3</v>
      </c>
      <c r="G8" s="4">
        <v>653874</v>
      </c>
      <c r="H8" s="17">
        <f>I8/1000/86400</f>
        <v>1.1351979166666666E-2</v>
      </c>
      <c r="I8">
        <v>980811</v>
      </c>
      <c r="J8"/>
      <c r="K8" s="4">
        <v>2</v>
      </c>
      <c r="L8" s="5">
        <f>M8/1000</f>
        <v>3.2</v>
      </c>
      <c r="M8" s="5">
        <v>3200</v>
      </c>
      <c r="N8" s="15">
        <v>17.618072509765625</v>
      </c>
      <c r="O8" s="1">
        <v>661.41998291015625</v>
      </c>
      <c r="Q8" s="4">
        <v>1</v>
      </c>
    </row>
    <row r="9" spans="1:17" ht="14.45" customHeight="1">
      <c r="A9" s="10" t="s">
        <v>21</v>
      </c>
      <c r="B9" t="s">
        <v>103</v>
      </c>
    </row>
    <row r="10" spans="1:17" ht="14.45" customHeight="1">
      <c r="A10" s="10" t="s">
        <v>17</v>
      </c>
      <c r="B10" t="s">
        <v>36</v>
      </c>
    </row>
    <row r="11" spans="1:17" ht="14.45" customHeight="1">
      <c r="A11" s="7" t="s">
        <v>16</v>
      </c>
      <c r="B11" s="7" t="s">
        <v>15</v>
      </c>
      <c r="C11" s="7" t="s">
        <v>14</v>
      </c>
      <c r="D11" s="7" t="s">
        <v>13</v>
      </c>
      <c r="E11" s="7" t="s">
        <v>12</v>
      </c>
      <c r="F11" s="9" t="s">
        <v>11</v>
      </c>
      <c r="G11" s="7"/>
      <c r="H11" s="9" t="s">
        <v>10</v>
      </c>
      <c r="I11" s="7"/>
      <c r="J11" s="7" t="s">
        <v>9</v>
      </c>
      <c r="K11" s="7" t="s">
        <v>8</v>
      </c>
      <c r="L11" s="8" t="s">
        <v>7</v>
      </c>
      <c r="M11" s="8"/>
      <c r="N11" s="14" t="s">
        <v>6</v>
      </c>
      <c r="O11" s="7" t="s">
        <v>5</v>
      </c>
    </row>
    <row r="12" spans="1:17" ht="14.45" customHeight="1">
      <c r="A12" s="4">
        <f t="shared" ref="A12:A17" si="0">Q12+1</f>
        <v>1</v>
      </c>
      <c r="B12" s="4">
        <v>696</v>
      </c>
      <c r="C12" s="4" t="s">
        <v>37</v>
      </c>
      <c r="D12" t="s">
        <v>39</v>
      </c>
      <c r="E12" s="4" t="s">
        <v>30</v>
      </c>
      <c r="F12" s="17">
        <f t="shared" ref="F12:F17" si="1">G12/1000/86400</f>
        <v>2.4052500000000001E-2</v>
      </c>
      <c r="G12" s="4">
        <v>2078136</v>
      </c>
      <c r="H12" s="17">
        <f t="shared" ref="H12:H17" si="2">I12/1000/86400</f>
        <v>2.4052500000000001E-2</v>
      </c>
      <c r="I12">
        <v>2078136</v>
      </c>
      <c r="K12" s="4">
        <v>9</v>
      </c>
      <c r="L12" s="5">
        <f t="shared" ref="L12:L17" si="3">M12/1000</f>
        <v>39.6</v>
      </c>
      <c r="M12" s="5">
        <v>39600</v>
      </c>
      <c r="N12" s="15">
        <v>68.599937438964844</v>
      </c>
      <c r="O12" s="1">
        <v>1000</v>
      </c>
      <c r="Q12" s="4">
        <v>0</v>
      </c>
    </row>
    <row r="13" spans="1:17" ht="14.45" customHeight="1">
      <c r="A13" s="4">
        <f t="shared" si="0"/>
        <v>2</v>
      </c>
      <c r="B13" s="4">
        <v>60</v>
      </c>
      <c r="C13" s="4" t="s">
        <v>37</v>
      </c>
      <c r="D13" t="s">
        <v>40</v>
      </c>
      <c r="E13" s="4" t="s">
        <v>30</v>
      </c>
      <c r="F13" s="17">
        <f t="shared" si="1"/>
        <v>2.4127025462962959E-2</v>
      </c>
      <c r="G13" s="4">
        <v>2084575</v>
      </c>
      <c r="H13" s="17">
        <f t="shared" si="2"/>
        <v>2.4127025462962959E-2</v>
      </c>
      <c r="I13">
        <v>2084575</v>
      </c>
      <c r="K13" s="4">
        <v>9</v>
      </c>
      <c r="L13" s="5">
        <f t="shared" si="3"/>
        <v>39.6</v>
      </c>
      <c r="M13" s="5">
        <v>39600</v>
      </c>
      <c r="N13" s="15">
        <v>68.388038635253906</v>
      </c>
      <c r="O13" s="1">
        <v>996.90997314453125</v>
      </c>
      <c r="Q13" s="4">
        <v>1</v>
      </c>
    </row>
    <row r="14" spans="1:17" ht="14.45" customHeight="1">
      <c r="A14" s="4">
        <f t="shared" si="0"/>
        <v>3</v>
      </c>
      <c r="B14" s="4">
        <v>58</v>
      </c>
      <c r="C14" s="4" t="s">
        <v>37</v>
      </c>
      <c r="D14" t="s">
        <v>42</v>
      </c>
      <c r="E14" s="4" t="s">
        <v>30</v>
      </c>
      <c r="F14" s="17">
        <f t="shared" si="1"/>
        <v>2.6865011574074078E-2</v>
      </c>
      <c r="G14" s="4">
        <v>2321137</v>
      </c>
      <c r="H14" s="17">
        <f t="shared" si="2"/>
        <v>3.0223136574074074E-2</v>
      </c>
      <c r="I14">
        <v>2611279</v>
      </c>
      <c r="K14" s="4">
        <v>8</v>
      </c>
      <c r="L14" s="5">
        <f t="shared" si="3"/>
        <v>35.200000000000003</v>
      </c>
      <c r="M14" s="5">
        <v>35200</v>
      </c>
      <c r="N14" s="15">
        <v>54.59393310546875</v>
      </c>
      <c r="O14" s="1">
        <v>795.83001708984375</v>
      </c>
      <c r="Q14" s="4">
        <v>2</v>
      </c>
    </row>
    <row r="15" spans="1:17" ht="14.45" customHeight="1">
      <c r="A15" s="4">
        <f t="shared" si="0"/>
        <v>4</v>
      </c>
      <c r="B15" s="4">
        <v>84</v>
      </c>
      <c r="C15" s="4" t="s">
        <v>37</v>
      </c>
      <c r="D15" t="s">
        <v>104</v>
      </c>
      <c r="E15" s="4" t="s">
        <v>30</v>
      </c>
      <c r="F15" s="17">
        <f t="shared" si="1"/>
        <v>2.7002291666666667E-2</v>
      </c>
      <c r="G15" s="4">
        <v>2332998</v>
      </c>
      <c r="H15" s="17">
        <f t="shared" si="2"/>
        <v>3.0377569444444443E-2</v>
      </c>
      <c r="I15">
        <v>2624622</v>
      </c>
      <c r="K15" s="4">
        <v>8</v>
      </c>
      <c r="L15" s="5">
        <f t="shared" si="3"/>
        <v>35.200000000000003</v>
      </c>
      <c r="M15" s="5">
        <v>35200</v>
      </c>
      <c r="N15" s="15">
        <v>54.316375732421875</v>
      </c>
      <c r="O15" s="1">
        <v>791.780029296875</v>
      </c>
      <c r="Q15" s="4">
        <v>3</v>
      </c>
    </row>
    <row r="16" spans="1:17" ht="14.45" customHeight="1">
      <c r="A16" s="4">
        <f t="shared" si="0"/>
        <v>5</v>
      </c>
      <c r="B16" s="4">
        <v>28</v>
      </c>
      <c r="C16" s="4" t="s">
        <v>37</v>
      </c>
      <c r="D16" t="s">
        <v>38</v>
      </c>
      <c r="E16" s="4" t="s">
        <v>30</v>
      </c>
      <c r="F16" s="17">
        <f t="shared" si="1"/>
        <v>3.0426469907407411E-2</v>
      </c>
      <c r="G16" s="4">
        <v>2628847</v>
      </c>
      <c r="H16" s="17">
        <f t="shared" si="2"/>
        <v>3.422976851851852E-2</v>
      </c>
      <c r="I16">
        <v>2957452</v>
      </c>
      <c r="K16" s="4">
        <v>8</v>
      </c>
      <c r="L16" s="5">
        <f t="shared" si="3"/>
        <v>35.200000000000003</v>
      </c>
      <c r="M16" s="5">
        <v>35200</v>
      </c>
      <c r="N16" s="15">
        <v>48.203643798828125</v>
      </c>
      <c r="O16" s="1">
        <v>702.66998291015625</v>
      </c>
      <c r="Q16" s="4">
        <v>4</v>
      </c>
    </row>
    <row r="17" spans="1:17" ht="14.45" customHeight="1">
      <c r="A17" s="4">
        <f t="shared" si="0"/>
        <v>6</v>
      </c>
      <c r="B17" s="4">
        <v>93</v>
      </c>
      <c r="C17" s="4" t="s">
        <v>37</v>
      </c>
      <c r="D17" t="s">
        <v>105</v>
      </c>
      <c r="E17" s="4" t="s">
        <v>55</v>
      </c>
      <c r="F17" s="17">
        <f t="shared" si="1"/>
        <v>3.162778935185185E-2</v>
      </c>
      <c r="G17" s="4">
        <v>2732641</v>
      </c>
      <c r="H17" s="17">
        <f t="shared" si="2"/>
        <v>4.7441678240740741E-2</v>
      </c>
      <c r="I17">
        <v>4098961</v>
      </c>
      <c r="K17" s="4">
        <v>6</v>
      </c>
      <c r="L17" s="5">
        <f t="shared" si="3"/>
        <v>26.4</v>
      </c>
      <c r="M17" s="5">
        <v>26400</v>
      </c>
      <c r="N17" s="15">
        <v>34.779541015625</v>
      </c>
      <c r="O17" s="1">
        <v>506.989990234375</v>
      </c>
      <c r="Q17" s="4">
        <v>5</v>
      </c>
    </row>
    <row r="18" spans="1:17" ht="14.45" customHeight="1">
      <c r="A18" s="10" t="s">
        <v>17</v>
      </c>
      <c r="B18" t="s">
        <v>45</v>
      </c>
    </row>
    <row r="19" spans="1:17" ht="14.45" customHeight="1">
      <c r="A19" s="7" t="s">
        <v>16</v>
      </c>
      <c r="B19" s="7" t="s">
        <v>15</v>
      </c>
      <c r="C19" s="7" t="s">
        <v>14</v>
      </c>
      <c r="D19" s="7" t="s">
        <v>13</v>
      </c>
      <c r="E19" s="7" t="s">
        <v>12</v>
      </c>
      <c r="F19" s="9" t="s">
        <v>11</v>
      </c>
      <c r="G19" s="7"/>
      <c r="H19" s="9" t="s">
        <v>10</v>
      </c>
      <c r="I19" s="7"/>
      <c r="J19" s="7" t="s">
        <v>9</v>
      </c>
      <c r="K19" s="7" t="s">
        <v>8</v>
      </c>
      <c r="L19" s="8" t="s">
        <v>7</v>
      </c>
      <c r="M19" s="8"/>
      <c r="N19" s="14" t="s">
        <v>6</v>
      </c>
      <c r="O19" s="7" t="s">
        <v>5</v>
      </c>
    </row>
    <row r="20" spans="1:17" ht="14.45" customHeight="1">
      <c r="A20" s="4">
        <f>Q20+1</f>
        <v>1</v>
      </c>
      <c r="B20" s="4">
        <v>48</v>
      </c>
      <c r="C20" s="4" t="s">
        <v>46</v>
      </c>
      <c r="D20" t="s">
        <v>49</v>
      </c>
      <c r="E20" s="4" t="s">
        <v>30</v>
      </c>
      <c r="F20" s="17">
        <f>G20/1000/86400</f>
        <v>2.7037754629629627E-2</v>
      </c>
      <c r="G20" s="4">
        <v>2336062</v>
      </c>
      <c r="H20" s="17">
        <f>I20/1000/86400</f>
        <v>2.7037754629629627E-2</v>
      </c>
      <c r="I20">
        <v>2336062</v>
      </c>
      <c r="K20" s="4">
        <v>5</v>
      </c>
      <c r="L20" s="5">
        <f>M20/1000</f>
        <v>22</v>
      </c>
      <c r="M20" s="5">
        <v>22000</v>
      </c>
      <c r="N20" s="15">
        <v>33.903209686279297</v>
      </c>
      <c r="O20" s="1">
        <v>1000</v>
      </c>
      <c r="Q20" s="4">
        <v>0</v>
      </c>
    </row>
    <row r="21" spans="1:17" ht="14.45" customHeight="1">
      <c r="A21" s="16" t="s">
        <v>22</v>
      </c>
      <c r="B21" s="4">
        <v>73</v>
      </c>
      <c r="C21" s="4" t="s">
        <v>46</v>
      </c>
      <c r="D21" t="s">
        <v>47</v>
      </c>
      <c r="E21" s="4" t="s">
        <v>44</v>
      </c>
      <c r="F21" s="17">
        <f>G21/1000/86400</f>
        <v>0</v>
      </c>
      <c r="G21" s="4">
        <v>0</v>
      </c>
      <c r="H21" s="17">
        <f>I21/1000/86400</f>
        <v>0</v>
      </c>
      <c r="I21">
        <v>0</v>
      </c>
      <c r="J21" t="s">
        <v>106</v>
      </c>
      <c r="K21" s="4">
        <v>0</v>
      </c>
      <c r="L21" s="5">
        <f>M21/1000</f>
        <v>0</v>
      </c>
      <c r="M21" s="5">
        <v>0</v>
      </c>
      <c r="N21" s="15">
        <v>0</v>
      </c>
      <c r="O21" s="1">
        <v>0</v>
      </c>
      <c r="Q21" s="4">
        <v>0</v>
      </c>
    </row>
    <row r="22" spans="1:17" ht="14.45" customHeight="1">
      <c r="A22" s="10" t="s">
        <v>21</v>
      </c>
      <c r="B22" t="s">
        <v>50</v>
      </c>
    </row>
    <row r="23" spans="1:17" ht="14.45" customHeight="1">
      <c r="A23" s="10" t="s">
        <v>17</v>
      </c>
      <c r="B23" t="s">
        <v>51</v>
      </c>
    </row>
    <row r="24" spans="1:17" ht="14.45" customHeight="1">
      <c r="A24" s="7" t="s">
        <v>16</v>
      </c>
      <c r="B24" s="7" t="s">
        <v>15</v>
      </c>
      <c r="C24" s="7" t="s">
        <v>14</v>
      </c>
      <c r="D24" s="7" t="s">
        <v>13</v>
      </c>
      <c r="E24" s="7" t="s">
        <v>12</v>
      </c>
      <c r="F24" s="9" t="s">
        <v>11</v>
      </c>
      <c r="G24" s="7"/>
      <c r="H24" s="9" t="s">
        <v>10</v>
      </c>
      <c r="I24" s="7"/>
      <c r="J24" s="7" t="s">
        <v>9</v>
      </c>
      <c r="K24" s="7" t="s">
        <v>8</v>
      </c>
      <c r="L24" s="8" t="s">
        <v>7</v>
      </c>
      <c r="M24" s="8"/>
      <c r="N24" s="14" t="s">
        <v>6</v>
      </c>
      <c r="O24" s="7" t="s">
        <v>5</v>
      </c>
    </row>
    <row r="25" spans="1:17" ht="14.45" customHeight="1">
      <c r="A25" s="4">
        <f>Q25+1</f>
        <v>1</v>
      </c>
      <c r="B25" s="4">
        <v>16</v>
      </c>
      <c r="C25" s="4" t="s">
        <v>52</v>
      </c>
      <c r="D25" t="s">
        <v>53</v>
      </c>
      <c r="E25" s="4" t="s">
        <v>30</v>
      </c>
      <c r="F25" s="17">
        <f>G25/1000/86400</f>
        <v>2.4480486111111113E-2</v>
      </c>
      <c r="G25" s="4">
        <v>2115114</v>
      </c>
      <c r="H25" s="17">
        <f>I25/1000/86400</f>
        <v>2.4480486111111113E-2</v>
      </c>
      <c r="I25">
        <v>2115114</v>
      </c>
      <c r="K25" s="4">
        <v>8</v>
      </c>
      <c r="L25" s="5">
        <f>M25/1000</f>
        <v>35.200000000000003</v>
      </c>
      <c r="M25" s="5">
        <v>35200</v>
      </c>
      <c r="N25" s="15">
        <v>59.911663055419922</v>
      </c>
      <c r="O25" s="1">
        <v>1000</v>
      </c>
      <c r="Q25" s="4">
        <v>0</v>
      </c>
    </row>
    <row r="26" spans="1:17" ht="14.45" customHeight="1">
      <c r="A26" s="4">
        <f>Q26+1</f>
        <v>2</v>
      </c>
      <c r="B26" s="4">
        <v>91</v>
      </c>
      <c r="C26" s="4" t="s">
        <v>52</v>
      </c>
      <c r="D26" t="s">
        <v>54</v>
      </c>
      <c r="E26" s="4" t="s">
        <v>55</v>
      </c>
      <c r="F26" s="17">
        <f>G26/1000/86400</f>
        <v>2.5089282407407407E-2</v>
      </c>
      <c r="G26" s="4">
        <v>2167714</v>
      </c>
      <c r="H26" s="17">
        <f>I26/1000/86400</f>
        <v>3.345237268518518E-2</v>
      </c>
      <c r="I26">
        <v>2890285</v>
      </c>
      <c r="K26" s="4">
        <v>6</v>
      </c>
      <c r="L26" s="5">
        <f>M26/1000</f>
        <v>26.4</v>
      </c>
      <c r="M26" s="5">
        <v>26400</v>
      </c>
      <c r="N26" s="15">
        <v>43.843421936035156</v>
      </c>
      <c r="O26" s="1">
        <v>0</v>
      </c>
      <c r="Q26" s="4">
        <v>1</v>
      </c>
    </row>
    <row r="27" spans="1:17" ht="14.45" customHeight="1">
      <c r="A27" s="4">
        <f>Q27+1</f>
        <v>3</v>
      </c>
      <c r="B27" s="4">
        <v>292</v>
      </c>
      <c r="C27" s="4" t="s">
        <v>52</v>
      </c>
      <c r="D27" t="s">
        <v>56</v>
      </c>
      <c r="E27" s="4" t="s">
        <v>30</v>
      </c>
      <c r="F27" s="17">
        <f>G27/1000/86400</f>
        <v>8.7094560185185174E-3</v>
      </c>
      <c r="G27" s="4">
        <v>752497</v>
      </c>
      <c r="H27" s="17">
        <f>I27/1000/86400</f>
        <v>3.483782407407407E-2</v>
      </c>
      <c r="I27">
        <v>3009988</v>
      </c>
      <c r="J27" t="s">
        <v>57</v>
      </c>
      <c r="K27" s="4">
        <v>2</v>
      </c>
      <c r="L27" s="5">
        <f>M27/1000</f>
        <v>8.8000000000000007</v>
      </c>
      <c r="M27" s="5">
        <v>8800</v>
      </c>
      <c r="N27" s="15">
        <v>42.099834442138672</v>
      </c>
      <c r="O27" s="1">
        <v>0</v>
      </c>
      <c r="Q27" s="4">
        <v>2</v>
      </c>
    </row>
    <row r="28" spans="1:17" ht="14.45" customHeight="1">
      <c r="A28" s="10" t="s">
        <v>17</v>
      </c>
      <c r="B28" t="s">
        <v>58</v>
      </c>
    </row>
    <row r="29" spans="1:17" ht="14.45" customHeight="1">
      <c r="A29" s="7" t="s">
        <v>16</v>
      </c>
      <c r="B29" s="7" t="s">
        <v>15</v>
      </c>
      <c r="C29" s="7" t="s">
        <v>14</v>
      </c>
      <c r="D29" s="7" t="s">
        <v>13</v>
      </c>
      <c r="E29" s="7" t="s">
        <v>12</v>
      </c>
      <c r="F29" s="9" t="s">
        <v>11</v>
      </c>
      <c r="G29" s="7"/>
      <c r="H29" s="9" t="s">
        <v>10</v>
      </c>
      <c r="I29" s="7"/>
      <c r="J29" s="7" t="s">
        <v>9</v>
      </c>
      <c r="K29" s="7" t="s">
        <v>8</v>
      </c>
      <c r="L29" s="8" t="s">
        <v>7</v>
      </c>
      <c r="M29" s="8"/>
      <c r="N29" s="14" t="s">
        <v>6</v>
      </c>
      <c r="O29" s="7" t="s">
        <v>5</v>
      </c>
    </row>
    <row r="30" spans="1:17" ht="14.45" customHeight="1">
      <c r="A30" s="4">
        <f>Q30+1</f>
        <v>1</v>
      </c>
      <c r="B30" s="4">
        <v>48</v>
      </c>
      <c r="C30" s="4" t="s">
        <v>59</v>
      </c>
      <c r="D30" t="s">
        <v>60</v>
      </c>
      <c r="E30" s="4" t="s">
        <v>30</v>
      </c>
      <c r="F30" s="17">
        <f>G30/1000/86400</f>
        <v>2.6924004629629628E-2</v>
      </c>
      <c r="G30" s="4">
        <v>2326234</v>
      </c>
      <c r="H30" s="17">
        <f>I30/1000/86400</f>
        <v>2.6924004629629628E-2</v>
      </c>
      <c r="I30">
        <v>2326234</v>
      </c>
      <c r="K30" s="4">
        <v>7</v>
      </c>
      <c r="L30" s="5">
        <f>M30/1000</f>
        <v>30.8</v>
      </c>
      <c r="M30" s="5">
        <v>30800</v>
      </c>
      <c r="N30" s="15">
        <v>47.665023803710938</v>
      </c>
      <c r="O30" s="1">
        <v>1000</v>
      </c>
      <c r="Q30" s="4">
        <v>0</v>
      </c>
    </row>
    <row r="31" spans="1:17" ht="14.45" customHeight="1">
      <c r="A31" s="4">
        <f>Q31+1</f>
        <v>2</v>
      </c>
      <c r="B31" s="4">
        <v>272</v>
      </c>
      <c r="C31" s="4" t="s">
        <v>59</v>
      </c>
      <c r="D31" t="s">
        <v>61</v>
      </c>
      <c r="E31" s="4" t="s">
        <v>30</v>
      </c>
      <c r="F31" s="17">
        <f>G31/1000/86400</f>
        <v>2.8350682870370368E-2</v>
      </c>
      <c r="G31" s="4">
        <v>2449499</v>
      </c>
      <c r="H31" s="17">
        <f>I31/1000/86400</f>
        <v>2.8350682870370368E-2</v>
      </c>
      <c r="I31">
        <v>2449499</v>
      </c>
      <c r="K31" s="4">
        <v>7</v>
      </c>
      <c r="L31" s="5">
        <f>M31/1000</f>
        <v>30.8</v>
      </c>
      <c r="M31" s="5">
        <v>30800</v>
      </c>
      <c r="N31" s="15">
        <v>45.266399383544922</v>
      </c>
      <c r="O31" s="1">
        <v>949.66998291015625</v>
      </c>
      <c r="Q31" s="4">
        <v>1</v>
      </c>
    </row>
    <row r="32" spans="1:17" ht="14.45" customHeight="1">
      <c r="A32" s="4">
        <f>Q32+1</f>
        <v>3</v>
      </c>
      <c r="B32" s="4">
        <v>101</v>
      </c>
      <c r="C32" s="4" t="s">
        <v>59</v>
      </c>
      <c r="D32" t="s">
        <v>62</v>
      </c>
      <c r="E32" s="4" t="s">
        <v>30</v>
      </c>
      <c r="F32" s="17">
        <f>G32/1000/86400</f>
        <v>2.6896516203703702E-2</v>
      </c>
      <c r="G32" s="4">
        <v>2323859</v>
      </c>
      <c r="H32" s="17">
        <f>I32/1000/86400</f>
        <v>3.137925925925926E-2</v>
      </c>
      <c r="I32">
        <v>2711168</v>
      </c>
      <c r="K32" s="4">
        <v>6</v>
      </c>
      <c r="L32" s="5">
        <f>M32/1000</f>
        <v>26.4</v>
      </c>
      <c r="M32" s="5">
        <v>26400</v>
      </c>
      <c r="N32" s="15">
        <v>40.897491455078125</v>
      </c>
      <c r="O32" s="1">
        <v>858.010009765625</v>
      </c>
      <c r="Q32" s="4">
        <v>2</v>
      </c>
    </row>
    <row r="33" spans="1:17" ht="14.45" customHeight="1">
      <c r="A33" s="4"/>
      <c r="B33" s="4"/>
      <c r="C33" s="4"/>
      <c r="E33" s="4"/>
      <c r="F33" s="17"/>
      <c r="G33" s="4"/>
      <c r="H33" s="17"/>
      <c r="K33" s="4"/>
      <c r="L33" s="5"/>
      <c r="M33" s="5"/>
      <c r="N33" s="15"/>
      <c r="O33" s="1"/>
      <c r="Q33" s="4"/>
    </row>
    <row r="34" spans="1:17" ht="14.45" customHeight="1">
      <c r="A34" s="3" t="s">
        <v>4</v>
      </c>
      <c r="B34" t="s">
        <v>107</v>
      </c>
    </row>
    <row r="35" spans="1:17" ht="14.45" customHeight="1">
      <c r="A35" s="3" t="s">
        <v>3</v>
      </c>
      <c r="B35" t="s">
        <v>89</v>
      </c>
      <c r="J35" s="2"/>
    </row>
    <row r="36" spans="1:17" ht="14.45" customHeight="1">
      <c r="A36" s="3" t="s">
        <v>2</v>
      </c>
      <c r="B36" t="s">
        <v>108</v>
      </c>
    </row>
    <row r="37" spans="1:17" ht="14.45" customHeight="1">
      <c r="A37" s="3" t="s">
        <v>1</v>
      </c>
      <c r="B37" t="s">
        <v>109</v>
      </c>
      <c r="F37"/>
      <c r="H37"/>
      <c r="L37"/>
      <c r="M37"/>
    </row>
    <row r="38" spans="1:17" ht="14.45" customHeight="1">
      <c r="A38" s="3" t="s">
        <v>0</v>
      </c>
      <c r="B38" t="s">
        <v>101</v>
      </c>
      <c r="F38"/>
      <c r="H38"/>
      <c r="L38"/>
      <c r="M38"/>
    </row>
    <row r="39" spans="1:17" ht="14.45" customHeight="1">
      <c r="A39" s="4"/>
      <c r="B39" s="4"/>
      <c r="C39" s="4"/>
      <c r="E39" s="4"/>
      <c r="F39" s="17"/>
      <c r="G39" s="4"/>
      <c r="H39" s="17"/>
      <c r="K39" s="4"/>
      <c r="L39" s="5"/>
      <c r="M39" s="5"/>
      <c r="N39" s="15"/>
      <c r="O39" s="1"/>
      <c r="Q39" s="4"/>
    </row>
    <row r="40" spans="1:17" ht="14.45" customHeight="1">
      <c r="A40" s="4"/>
      <c r="B40" s="4"/>
      <c r="C40" s="4"/>
      <c r="E40" s="4"/>
      <c r="F40" s="17"/>
      <c r="G40" s="4"/>
      <c r="H40" s="17"/>
      <c r="K40" s="4"/>
      <c r="L40" s="5"/>
      <c r="M40" s="5"/>
      <c r="N40" s="15"/>
      <c r="O40" s="1"/>
      <c r="Q40" s="4"/>
    </row>
    <row r="41" spans="1:17" ht="14.45" customHeight="1">
      <c r="A41" s="10" t="s">
        <v>17</v>
      </c>
      <c r="B41" t="s">
        <v>64</v>
      </c>
    </row>
    <row r="42" spans="1:17" ht="14.45" customHeight="1">
      <c r="A42" s="7" t="s">
        <v>16</v>
      </c>
      <c r="B42" s="7" t="s">
        <v>15</v>
      </c>
      <c r="C42" s="7" t="s">
        <v>14</v>
      </c>
      <c r="D42" s="7" t="s">
        <v>13</v>
      </c>
      <c r="E42" s="7" t="s">
        <v>12</v>
      </c>
      <c r="F42" s="9" t="s">
        <v>11</v>
      </c>
      <c r="G42" s="7"/>
      <c r="H42" s="9" t="s">
        <v>10</v>
      </c>
      <c r="I42" s="7"/>
      <c r="J42" s="7" t="s">
        <v>9</v>
      </c>
      <c r="K42" s="7" t="s">
        <v>8</v>
      </c>
      <c r="L42" s="8" t="s">
        <v>7</v>
      </c>
      <c r="M42" s="8"/>
      <c r="N42" s="14" t="s">
        <v>6</v>
      </c>
      <c r="O42" s="7" t="s">
        <v>5</v>
      </c>
    </row>
    <row r="43" spans="1:17" ht="14.45" customHeight="1">
      <c r="A43" s="4">
        <f>Q43+1</f>
        <v>1</v>
      </c>
      <c r="B43" s="4">
        <v>93</v>
      </c>
      <c r="C43" s="4" t="s">
        <v>65</v>
      </c>
      <c r="D43" t="s">
        <v>66</v>
      </c>
      <c r="E43" s="4" t="s">
        <v>30</v>
      </c>
      <c r="F43" s="17">
        <f>G43/1000/86400</f>
        <v>3.0637025462962965E-2</v>
      </c>
      <c r="G43" s="4">
        <v>2647039</v>
      </c>
      <c r="H43" s="17">
        <f>I43/1000/86400</f>
        <v>3.0637025462962965E-2</v>
      </c>
      <c r="I43">
        <v>2647039</v>
      </c>
      <c r="K43" s="4">
        <v>6</v>
      </c>
      <c r="L43" s="5">
        <f>M43/1000</f>
        <v>26.4</v>
      </c>
      <c r="M43" s="5">
        <v>26400</v>
      </c>
      <c r="N43" s="15">
        <v>35.904270172119141</v>
      </c>
      <c r="O43" s="1">
        <v>1000</v>
      </c>
      <c r="Q43" s="4">
        <v>0</v>
      </c>
    </row>
    <row r="44" spans="1:17" ht="14.45" customHeight="1">
      <c r="A44" s="4">
        <f>Q44+1</f>
        <v>2</v>
      </c>
      <c r="B44" s="4">
        <v>79</v>
      </c>
      <c r="C44" s="4" t="s">
        <v>65</v>
      </c>
      <c r="D44" t="s">
        <v>67</v>
      </c>
      <c r="E44" s="4" t="s">
        <v>30</v>
      </c>
      <c r="F44" s="17">
        <f>G44/1000/86400</f>
        <v>2.7622175925925925E-2</v>
      </c>
      <c r="G44" s="4">
        <v>2386556</v>
      </c>
      <c r="H44" s="17">
        <f>I44/1000/86400</f>
        <v>3.3146608796296301E-2</v>
      </c>
      <c r="I44">
        <v>2863867</v>
      </c>
      <c r="K44" s="4">
        <v>5</v>
      </c>
      <c r="L44" s="5">
        <f>M44/1000</f>
        <v>22</v>
      </c>
      <c r="M44" s="5">
        <v>22000</v>
      </c>
      <c r="N44" s="15">
        <v>33.185897827148438</v>
      </c>
      <c r="O44" s="1">
        <v>924.280029296875</v>
      </c>
      <c r="Q44" s="4">
        <v>1</v>
      </c>
    </row>
    <row r="45" spans="1:17" ht="14.45" customHeight="1">
      <c r="A45" s="16" t="s">
        <v>22</v>
      </c>
      <c r="B45" s="4">
        <v>58</v>
      </c>
      <c r="C45" s="4" t="s">
        <v>65</v>
      </c>
      <c r="D45" t="s">
        <v>68</v>
      </c>
      <c r="E45" s="4" t="s">
        <v>30</v>
      </c>
      <c r="F45" s="17">
        <f>G45/1000/86400</f>
        <v>2.1281319444444443E-2</v>
      </c>
      <c r="G45" s="4">
        <v>1838706</v>
      </c>
      <c r="H45" s="17">
        <f>I45/1000/86400</f>
        <v>0</v>
      </c>
      <c r="I45">
        <v>0</v>
      </c>
      <c r="J45" t="s">
        <v>57</v>
      </c>
      <c r="K45" s="4">
        <v>5</v>
      </c>
      <c r="L45" s="5">
        <f>M45/1000</f>
        <v>22</v>
      </c>
      <c r="M45" s="5">
        <v>22000</v>
      </c>
      <c r="N45" s="15">
        <v>43.073768615722656</v>
      </c>
      <c r="O45" s="1">
        <v>0</v>
      </c>
      <c r="Q45" s="4">
        <v>0</v>
      </c>
    </row>
    <row r="47" spans="1:17" ht="14.45" customHeight="1">
      <c r="A47" s="10" t="s">
        <v>17</v>
      </c>
      <c r="B47" t="s">
        <v>77</v>
      </c>
    </row>
    <row r="48" spans="1:17" ht="14.45" customHeight="1">
      <c r="A48" s="7" t="s">
        <v>16</v>
      </c>
      <c r="B48" s="7" t="s">
        <v>15</v>
      </c>
      <c r="C48" s="7" t="s">
        <v>14</v>
      </c>
      <c r="D48" s="7" t="s">
        <v>13</v>
      </c>
      <c r="E48" s="7" t="s">
        <v>12</v>
      </c>
      <c r="F48" s="9" t="s">
        <v>11</v>
      </c>
      <c r="G48" s="7"/>
      <c r="H48" s="9" t="s">
        <v>10</v>
      </c>
      <c r="I48" s="7"/>
      <c r="J48" s="7" t="s">
        <v>9</v>
      </c>
      <c r="K48" s="7" t="s">
        <v>8</v>
      </c>
      <c r="L48" s="8" t="s">
        <v>7</v>
      </c>
      <c r="M48" s="8"/>
      <c r="N48" s="14" t="s">
        <v>6</v>
      </c>
      <c r="O48" s="7" t="s">
        <v>5</v>
      </c>
    </row>
    <row r="49" spans="1:17" ht="14.45" customHeight="1">
      <c r="A49" s="10" t="s">
        <v>21</v>
      </c>
      <c r="B49" t="s">
        <v>110</v>
      </c>
    </row>
    <row r="50" spans="1:17" ht="14.45" customHeight="1">
      <c r="A50" s="10" t="s">
        <v>17</v>
      </c>
      <c r="B50" t="s">
        <v>70</v>
      </c>
    </row>
    <row r="51" spans="1:17" ht="14.45" customHeight="1">
      <c r="A51" s="7" t="s">
        <v>16</v>
      </c>
      <c r="B51" s="7" t="s">
        <v>15</v>
      </c>
      <c r="C51" s="7" t="s">
        <v>14</v>
      </c>
      <c r="D51" s="7" t="s">
        <v>13</v>
      </c>
      <c r="E51" s="7" t="s">
        <v>12</v>
      </c>
      <c r="F51" s="9" t="s">
        <v>11</v>
      </c>
      <c r="G51" s="7"/>
      <c r="H51" s="9" t="s">
        <v>10</v>
      </c>
      <c r="I51" s="7"/>
      <c r="J51" s="7" t="s">
        <v>9</v>
      </c>
      <c r="K51" s="7" t="s">
        <v>8</v>
      </c>
      <c r="L51" s="8" t="s">
        <v>7</v>
      </c>
      <c r="M51" s="8"/>
      <c r="N51" s="14" t="s">
        <v>6</v>
      </c>
      <c r="O51" s="7" t="s">
        <v>5</v>
      </c>
    </row>
    <row r="52" spans="1:17" ht="14.45" customHeight="1">
      <c r="A52" s="4">
        <f>Q52+1</f>
        <v>1</v>
      </c>
      <c r="B52" s="4">
        <v>11</v>
      </c>
      <c r="C52" s="4" t="s">
        <v>71</v>
      </c>
      <c r="D52" t="s">
        <v>72</v>
      </c>
      <c r="E52" s="4" t="s">
        <v>30</v>
      </c>
      <c r="F52" s="17">
        <f>G52/1000/86400</f>
        <v>2.3205474537037037E-2</v>
      </c>
      <c r="G52" s="4">
        <v>2004953</v>
      </c>
      <c r="H52" s="17">
        <f>I52/1000/86400</f>
        <v>2.3205474537037037E-2</v>
      </c>
      <c r="I52">
        <v>2004953</v>
      </c>
      <c r="K52" s="4">
        <v>10</v>
      </c>
      <c r="L52" s="5">
        <f>M52/1000</f>
        <v>44</v>
      </c>
      <c r="M52" s="5">
        <v>44000</v>
      </c>
      <c r="N52" s="15">
        <v>79.004348754882813</v>
      </c>
      <c r="O52" s="1">
        <v>1000</v>
      </c>
      <c r="Q52" s="4">
        <v>0</v>
      </c>
    </row>
    <row r="53" spans="1:17" ht="14.45" customHeight="1">
      <c r="A53" s="4">
        <f>Q53+1</f>
        <v>2</v>
      </c>
      <c r="B53" s="4">
        <v>72</v>
      </c>
      <c r="C53" s="4" t="s">
        <v>71</v>
      </c>
      <c r="D53" t="s">
        <v>73</v>
      </c>
      <c r="E53" s="4" t="s">
        <v>30</v>
      </c>
      <c r="F53" s="17">
        <f>G53/1000/86400</f>
        <v>2.3271307870370371E-2</v>
      </c>
      <c r="G53" s="4">
        <v>2010641</v>
      </c>
      <c r="H53" s="17">
        <f>I53/1000/86400</f>
        <v>2.3271307870370371E-2</v>
      </c>
      <c r="I53">
        <v>2010641</v>
      </c>
      <c r="K53" s="4">
        <v>10</v>
      </c>
      <c r="L53" s="5">
        <f>M53/1000</f>
        <v>44</v>
      </c>
      <c r="M53" s="5">
        <v>44000</v>
      </c>
      <c r="N53" s="15">
        <v>78.780845642089844</v>
      </c>
      <c r="O53" s="1">
        <v>997.16998291015625</v>
      </c>
      <c r="Q53" s="4">
        <v>1</v>
      </c>
    </row>
    <row r="54" spans="1:17" ht="14.45" customHeight="1">
      <c r="A54" s="4">
        <f>Q54+1</f>
        <v>3</v>
      </c>
      <c r="B54" s="4">
        <v>10</v>
      </c>
      <c r="C54" s="4" t="s">
        <v>71</v>
      </c>
      <c r="D54" t="s">
        <v>74</v>
      </c>
      <c r="E54" s="4" t="s">
        <v>30</v>
      </c>
      <c r="F54" s="17">
        <f>G54/1000/86400</f>
        <v>2.434041666666667E-2</v>
      </c>
      <c r="G54" s="4">
        <v>2103012</v>
      </c>
      <c r="H54" s="17">
        <f>I54/1000/86400</f>
        <v>2.434041666666667E-2</v>
      </c>
      <c r="I54">
        <v>2103012</v>
      </c>
      <c r="K54" s="4">
        <v>10</v>
      </c>
      <c r="L54" s="5">
        <f>M54/1000</f>
        <v>44</v>
      </c>
      <c r="M54" s="5">
        <v>44000</v>
      </c>
      <c r="N54" s="15">
        <v>75.320541381835937</v>
      </c>
      <c r="O54" s="1">
        <v>953.3699951171875</v>
      </c>
      <c r="Q54" s="4">
        <v>2</v>
      </c>
    </row>
    <row r="55" spans="1:17" ht="14.45" customHeight="1">
      <c r="A55" s="4">
        <f>Q55+1</f>
        <v>4</v>
      </c>
      <c r="B55" s="4">
        <v>91</v>
      </c>
      <c r="C55" s="4" t="s">
        <v>71</v>
      </c>
      <c r="D55" t="s">
        <v>75</v>
      </c>
      <c r="E55" s="4" t="s">
        <v>30</v>
      </c>
      <c r="F55" s="17">
        <f>G55/1000/86400</f>
        <v>2.4428854166666663E-2</v>
      </c>
      <c r="G55" s="4">
        <v>2110653</v>
      </c>
      <c r="H55" s="17">
        <f>I55/1000/86400</f>
        <v>2.4428854166666663E-2</v>
      </c>
      <c r="I55">
        <v>2110653</v>
      </c>
      <c r="K55" s="4">
        <v>10</v>
      </c>
      <c r="L55" s="5">
        <f>M55/1000</f>
        <v>44</v>
      </c>
      <c r="M55" s="5">
        <v>44000</v>
      </c>
      <c r="N55" s="15">
        <v>75.047866821289063</v>
      </c>
      <c r="O55" s="1">
        <v>949.91998291015625</v>
      </c>
      <c r="Q55" s="4">
        <v>3</v>
      </c>
    </row>
    <row r="56" spans="1:17" ht="14.45" customHeight="1">
      <c r="A56" s="4">
        <f>Q56+1</f>
        <v>5</v>
      </c>
      <c r="B56" s="4">
        <v>16</v>
      </c>
      <c r="C56" s="4" t="s">
        <v>71</v>
      </c>
      <c r="D56" t="s">
        <v>76</v>
      </c>
      <c r="E56" s="4" t="s">
        <v>30</v>
      </c>
      <c r="F56" s="17">
        <f>G56/1000/86400</f>
        <v>2.4422523148148152E-2</v>
      </c>
      <c r="G56" s="4">
        <v>2110106</v>
      </c>
      <c r="H56" s="17">
        <f>I56/1000/86400</f>
        <v>3.0528148148148148E-2</v>
      </c>
      <c r="I56">
        <v>2637632</v>
      </c>
      <c r="K56" s="4">
        <v>8</v>
      </c>
      <c r="L56" s="5">
        <f>M56/1000</f>
        <v>35.200000000000003</v>
      </c>
      <c r="M56" s="5">
        <v>35200</v>
      </c>
      <c r="N56" s="15">
        <v>60.053855895996094</v>
      </c>
      <c r="O56" s="1">
        <v>760.1300048828125</v>
      </c>
      <c r="Q56" s="4">
        <v>4</v>
      </c>
    </row>
    <row r="57" spans="1:17" ht="14.45" customHeight="1">
      <c r="A57" s="10" t="s">
        <v>17</v>
      </c>
      <c r="B57" t="s">
        <v>77</v>
      </c>
    </row>
    <row r="58" spans="1:17" ht="14.45" customHeight="1">
      <c r="A58" s="7" t="s">
        <v>16</v>
      </c>
      <c r="B58" s="7" t="s">
        <v>15</v>
      </c>
      <c r="C58" s="7" t="s">
        <v>14</v>
      </c>
      <c r="D58" s="7" t="s">
        <v>13</v>
      </c>
      <c r="E58" s="7" t="s">
        <v>12</v>
      </c>
      <c r="F58" s="9" t="s">
        <v>11</v>
      </c>
      <c r="G58" s="7"/>
      <c r="H58" s="9" t="s">
        <v>10</v>
      </c>
      <c r="I58" s="7"/>
      <c r="J58" s="7" t="s">
        <v>9</v>
      </c>
      <c r="K58" s="7" t="s">
        <v>8</v>
      </c>
      <c r="L58" s="8" t="s">
        <v>7</v>
      </c>
      <c r="M58" s="8"/>
      <c r="N58" s="14" t="s">
        <v>6</v>
      </c>
      <c r="O58" s="7" t="s">
        <v>5</v>
      </c>
    </row>
    <row r="59" spans="1:17" ht="14.45" customHeight="1">
      <c r="A59" s="4">
        <f>Q59+1</f>
        <v>1</v>
      </c>
      <c r="B59" s="4">
        <v>101</v>
      </c>
      <c r="C59" s="4" t="s">
        <v>78</v>
      </c>
      <c r="D59" t="s">
        <v>80</v>
      </c>
      <c r="E59" s="4" t="s">
        <v>30</v>
      </c>
      <c r="F59" s="17">
        <f>G59/1000/86400</f>
        <v>2.3608090277777778E-2</v>
      </c>
      <c r="G59" s="4">
        <v>2039739</v>
      </c>
      <c r="H59" s="17">
        <f>I59/1000/86400</f>
        <v>2.3608090277777778E-2</v>
      </c>
      <c r="I59">
        <v>2039739</v>
      </c>
      <c r="K59" s="4">
        <v>7</v>
      </c>
      <c r="L59" s="5">
        <f>M59/1000</f>
        <v>30.8</v>
      </c>
      <c r="M59" s="5">
        <v>30800</v>
      </c>
      <c r="N59" s="15">
        <v>54.359897613525391</v>
      </c>
      <c r="O59" s="1">
        <v>1000</v>
      </c>
      <c r="Q59" s="4">
        <v>0</v>
      </c>
    </row>
    <row r="60" spans="1:17" ht="14.45" customHeight="1">
      <c r="A60" s="4">
        <f>Q60+1</f>
        <v>2</v>
      </c>
      <c r="B60" s="4">
        <v>73</v>
      </c>
      <c r="C60" s="4" t="s">
        <v>78</v>
      </c>
      <c r="D60" t="s">
        <v>111</v>
      </c>
      <c r="E60" s="4" t="s">
        <v>112</v>
      </c>
      <c r="F60" s="17">
        <f>G60/1000/86400</f>
        <v>2.3685150462962962E-2</v>
      </c>
      <c r="G60" s="4">
        <v>2046397</v>
      </c>
      <c r="H60" s="17">
        <f>I60/1000/86400</f>
        <v>2.3685150462962962E-2</v>
      </c>
      <c r="I60">
        <v>2046397</v>
      </c>
      <c r="K60" s="4">
        <v>7</v>
      </c>
      <c r="L60" s="5">
        <f>M60/1000</f>
        <v>30.8</v>
      </c>
      <c r="M60" s="5">
        <v>30800</v>
      </c>
      <c r="N60" s="15">
        <v>54.183032989501953</v>
      </c>
      <c r="O60" s="1">
        <v>0</v>
      </c>
      <c r="Q60" s="4">
        <v>1</v>
      </c>
    </row>
    <row r="61" spans="1:17" ht="14.45" customHeight="1">
      <c r="A61" s="16" t="s">
        <v>22</v>
      </c>
      <c r="B61" s="4">
        <v>272</v>
      </c>
      <c r="C61" s="4" t="s">
        <v>78</v>
      </c>
      <c r="D61" t="s">
        <v>79</v>
      </c>
      <c r="E61" s="4" t="s">
        <v>30</v>
      </c>
      <c r="F61" s="17">
        <f>G61/1000/86400</f>
        <v>1.163019675925926E-2</v>
      </c>
      <c r="G61" s="4">
        <v>1004849</v>
      </c>
      <c r="H61" s="17">
        <f>I61/1000/86400</f>
        <v>0</v>
      </c>
      <c r="I61">
        <v>0</v>
      </c>
      <c r="J61" t="s">
        <v>57</v>
      </c>
      <c r="K61" s="4">
        <v>5</v>
      </c>
      <c r="L61" s="5">
        <f>M61/1000</f>
        <v>22</v>
      </c>
      <c r="M61" s="5">
        <v>22000</v>
      </c>
      <c r="N61" s="15">
        <v>78.81781005859375</v>
      </c>
      <c r="O61" s="1">
        <v>0</v>
      </c>
      <c r="Q61" s="4">
        <v>0</v>
      </c>
    </row>
    <row r="62" spans="1:17" ht="14.45" customHeight="1">
      <c r="A62" s="10" t="s">
        <v>21</v>
      </c>
      <c r="B62" t="s">
        <v>113</v>
      </c>
    </row>
    <row r="63" spans="1:17" ht="14.45" customHeight="1">
      <c r="A63" s="10" t="s">
        <v>17</v>
      </c>
      <c r="B63" t="s">
        <v>83</v>
      </c>
    </row>
    <row r="64" spans="1:17" ht="14.45" customHeight="1">
      <c r="A64" s="7" t="s">
        <v>16</v>
      </c>
      <c r="B64" s="7" t="s">
        <v>15</v>
      </c>
      <c r="C64" s="7" t="s">
        <v>14</v>
      </c>
      <c r="D64" s="7" t="s">
        <v>13</v>
      </c>
      <c r="E64" s="7" t="s">
        <v>12</v>
      </c>
      <c r="F64" s="9" t="s">
        <v>11</v>
      </c>
      <c r="G64" s="7"/>
      <c r="H64" s="9" t="s">
        <v>10</v>
      </c>
      <c r="I64" s="7"/>
      <c r="J64" s="7" t="s">
        <v>9</v>
      </c>
      <c r="K64" s="7" t="s">
        <v>8</v>
      </c>
      <c r="L64" s="8" t="s">
        <v>7</v>
      </c>
      <c r="M64" s="8"/>
      <c r="N64" s="14" t="s">
        <v>6</v>
      </c>
      <c r="O64" s="7" t="s">
        <v>5</v>
      </c>
    </row>
    <row r="65" spans="1:17" ht="14.45" customHeight="1">
      <c r="A65" s="4">
        <f>Q65+1</f>
        <v>1</v>
      </c>
      <c r="B65" s="4">
        <v>101</v>
      </c>
      <c r="C65" s="4" t="s">
        <v>84</v>
      </c>
      <c r="D65" t="s">
        <v>85</v>
      </c>
      <c r="E65" s="4" t="s">
        <v>30</v>
      </c>
      <c r="F65" s="17">
        <f>G65/1000/86400</f>
        <v>2.3352291666666667E-2</v>
      </c>
      <c r="G65" s="4">
        <v>2017638</v>
      </c>
      <c r="H65" s="17">
        <f>I65/1000/86400</f>
        <v>2.3352291666666667E-2</v>
      </c>
      <c r="I65">
        <v>2017638</v>
      </c>
      <c r="K65" s="4">
        <v>7</v>
      </c>
      <c r="L65" s="5">
        <f>M65/1000</f>
        <v>30.8</v>
      </c>
      <c r="M65" s="5">
        <v>30800</v>
      </c>
      <c r="N65" s="15">
        <v>54.955348968505859</v>
      </c>
      <c r="O65" s="1">
        <v>1000</v>
      </c>
      <c r="Q65" s="4">
        <v>0</v>
      </c>
    </row>
    <row r="66" spans="1:17" ht="14.45" customHeight="1">
      <c r="A66" s="4">
        <f>Q66+1</f>
        <v>2</v>
      </c>
      <c r="B66" s="4">
        <v>30</v>
      </c>
      <c r="C66" s="4" t="s">
        <v>84</v>
      </c>
      <c r="D66" t="s">
        <v>86</v>
      </c>
      <c r="E66" s="4" t="s">
        <v>30</v>
      </c>
      <c r="F66" s="17">
        <f>G66/1000/86400</f>
        <v>2.3779490740740736E-2</v>
      </c>
      <c r="G66" s="4">
        <v>2054548</v>
      </c>
      <c r="H66" s="17">
        <f>I66/1000/86400</f>
        <v>2.3779490740740736E-2</v>
      </c>
      <c r="I66">
        <v>2054548</v>
      </c>
      <c r="K66" s="4">
        <v>7</v>
      </c>
      <c r="L66" s="5">
        <f>M66/1000</f>
        <v>30.8</v>
      </c>
      <c r="M66" s="5">
        <v>30800</v>
      </c>
      <c r="N66" s="15">
        <v>53.968074798583984</v>
      </c>
      <c r="O66" s="1">
        <v>982.030029296875</v>
      </c>
      <c r="Q66" s="4">
        <v>1</v>
      </c>
    </row>
    <row r="67" spans="1:17" ht="14.45" customHeight="1"/>
    <row r="68" spans="1:17" ht="14.45" customHeight="1">
      <c r="A68" s="3" t="s">
        <v>4</v>
      </c>
      <c r="B68" t="s">
        <v>107</v>
      </c>
    </row>
    <row r="69" spans="1:17" ht="14.45" customHeight="1">
      <c r="A69" s="3" t="s">
        <v>3</v>
      </c>
      <c r="B69" t="s">
        <v>89</v>
      </c>
      <c r="J69" s="2"/>
    </row>
    <row r="70" spans="1:17" ht="14.45" customHeight="1">
      <c r="A70" s="3" t="s">
        <v>2</v>
      </c>
      <c r="B70" t="s">
        <v>108</v>
      </c>
    </row>
    <row r="71" spans="1:17" ht="14.45" customHeight="1">
      <c r="A71" s="3" t="s">
        <v>1</v>
      </c>
      <c r="B71" t="s">
        <v>109</v>
      </c>
      <c r="F71"/>
      <c r="H71"/>
      <c r="L71"/>
      <c r="M71"/>
    </row>
    <row r="72" spans="1:17" ht="14.45" customHeight="1">
      <c r="A72" s="3" t="s">
        <v>0</v>
      </c>
      <c r="B72" t="s">
        <v>101</v>
      </c>
      <c r="F72"/>
      <c r="H72"/>
      <c r="L72"/>
      <c r="M72"/>
    </row>
    <row r="73" spans="1:17" ht="14.45" customHeight="1"/>
    <row r="74" spans="1:17" ht="14.45" customHeight="1"/>
    <row r="75" spans="1:17" ht="14.45" customHeight="1"/>
    <row r="76" spans="1:17" ht="14.45" customHeight="1"/>
    <row r="77" spans="1:17" ht="14.45" customHeight="1"/>
    <row r="78" spans="1:17" ht="14.45" customHeight="1"/>
    <row r="79" spans="1:17" ht="14.45" customHeight="1"/>
    <row r="80" spans="1:17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</sheetData>
  <pageMargins left="0.7" right="0.7" top="0.75" bottom="0.75" header="0.3" footer="0.3"/>
  <pageSetup scale="70" fitToHeight="0" orientation="landscape" horizontalDpi="4294967293" r:id="rId1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L18" sqref="L18"/>
    </sheetView>
  </sheetViews>
  <sheetFormatPr defaultRowHeight="15"/>
  <sheetData>
    <row r="1" spans="1:11" ht="21">
      <c r="A1" s="25" t="s">
        <v>201</v>
      </c>
    </row>
    <row r="3" spans="1:11">
      <c r="A3" s="24" t="s">
        <v>200</v>
      </c>
      <c r="C3">
        <v>6936.74</v>
      </c>
      <c r="E3" t="s">
        <v>199</v>
      </c>
    </row>
    <row r="4" spans="1:11">
      <c r="A4" s="24"/>
      <c r="C4">
        <v>6910.28</v>
      </c>
      <c r="E4" t="s">
        <v>198</v>
      </c>
    </row>
    <row r="5" spans="1:11">
      <c r="A5" s="24"/>
      <c r="C5">
        <v>6898.97</v>
      </c>
      <c r="E5" t="s">
        <v>197</v>
      </c>
      <c r="I5" s="23">
        <f>SUM(C3:C5)</f>
        <v>20745.990000000002</v>
      </c>
      <c r="K5">
        <v>1</v>
      </c>
    </row>
    <row r="6" spans="1:11">
      <c r="A6" s="24"/>
      <c r="I6" s="23"/>
    </row>
    <row r="7" spans="1:11">
      <c r="A7" s="24" t="s">
        <v>196</v>
      </c>
      <c r="C7">
        <v>4771.1899999999996</v>
      </c>
      <c r="E7" t="s">
        <v>195</v>
      </c>
      <c r="I7" s="23"/>
    </row>
    <row r="8" spans="1:11">
      <c r="A8" s="24"/>
      <c r="C8">
        <v>6939.44</v>
      </c>
      <c r="E8" t="s">
        <v>194</v>
      </c>
      <c r="I8" s="23"/>
    </row>
    <row r="9" spans="1:11">
      <c r="A9" s="24"/>
      <c r="C9">
        <v>5260.61</v>
      </c>
      <c r="E9" t="s">
        <v>193</v>
      </c>
      <c r="I9" s="23">
        <f>SUM(C7:C9)</f>
        <v>16971.239999999998</v>
      </c>
      <c r="K9">
        <v>2</v>
      </c>
    </row>
    <row r="10" spans="1:11">
      <c r="A10" s="24"/>
      <c r="I10" s="23"/>
    </row>
    <row r="11" spans="1:11">
      <c r="A11" s="24" t="s">
        <v>192</v>
      </c>
      <c r="C11">
        <v>4000</v>
      </c>
      <c r="E11" t="s">
        <v>191</v>
      </c>
      <c r="I11" s="23"/>
    </row>
    <row r="12" spans="1:11">
      <c r="A12" s="24"/>
      <c r="C12">
        <v>4597.59</v>
      </c>
      <c r="E12" t="s">
        <v>190</v>
      </c>
      <c r="I12" s="23"/>
    </row>
    <row r="13" spans="1:11">
      <c r="A13" s="24"/>
      <c r="C13">
        <v>4099.18</v>
      </c>
      <c r="E13" t="s">
        <v>189</v>
      </c>
      <c r="I13" s="23">
        <f>SUM(C11:C13)</f>
        <v>12696.77</v>
      </c>
      <c r="K13">
        <v>3</v>
      </c>
    </row>
    <row r="14" spans="1:11">
      <c r="A14" s="24"/>
      <c r="I14" s="23"/>
    </row>
    <row r="15" spans="1:11">
      <c r="A15" s="24" t="s">
        <v>188</v>
      </c>
      <c r="C15">
        <v>1732.4</v>
      </c>
      <c r="E15" t="s">
        <v>187</v>
      </c>
      <c r="I15" s="23"/>
    </row>
    <row r="16" spans="1:11">
      <c r="A16" s="24"/>
      <c r="C16">
        <v>6079.11</v>
      </c>
      <c r="E16" t="s">
        <v>186</v>
      </c>
      <c r="I16" s="23">
        <f>SUM(C15:C16)</f>
        <v>7811.51</v>
      </c>
      <c r="K16">
        <v>4</v>
      </c>
    </row>
    <row r="17" spans="1:11">
      <c r="A17" s="24"/>
      <c r="I17" s="23"/>
    </row>
    <row r="18" spans="1:11">
      <c r="A18" s="24" t="s">
        <v>185</v>
      </c>
      <c r="C18">
        <v>6917.29</v>
      </c>
      <c r="E18" t="s">
        <v>184</v>
      </c>
      <c r="I18" s="23">
        <v>6917.29</v>
      </c>
      <c r="K18">
        <v>5</v>
      </c>
    </row>
    <row r="19" spans="1:11">
      <c r="A19" s="24"/>
      <c r="I19" s="23"/>
    </row>
    <row r="20" spans="1:11">
      <c r="A20" s="24" t="s">
        <v>183</v>
      </c>
      <c r="C20">
        <v>6741.55</v>
      </c>
      <c r="E20" t="s">
        <v>182</v>
      </c>
      <c r="I20" s="23">
        <v>6741.55</v>
      </c>
      <c r="K20">
        <v>6</v>
      </c>
    </row>
    <row r="21" spans="1:11">
      <c r="A21" s="24"/>
      <c r="I21" s="23"/>
    </row>
    <row r="22" spans="1:11">
      <c r="A22" s="24" t="s">
        <v>165</v>
      </c>
      <c r="C22">
        <v>6703.46</v>
      </c>
      <c r="E22" t="s">
        <v>181</v>
      </c>
      <c r="I22" s="23">
        <v>6703.46</v>
      </c>
      <c r="K22">
        <v>7</v>
      </c>
    </row>
    <row r="23" spans="1:11">
      <c r="A23" s="24"/>
      <c r="I23" s="23"/>
    </row>
    <row r="24" spans="1:11">
      <c r="A24" s="24" t="s">
        <v>180</v>
      </c>
      <c r="C24">
        <v>3955.36</v>
      </c>
      <c r="E24" t="s">
        <v>179</v>
      </c>
      <c r="I24" s="23">
        <v>3955.36</v>
      </c>
      <c r="K24">
        <v>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2"/>
  <sheetViews>
    <sheetView topLeftCell="A34" workbookViewId="0">
      <selection activeCell="H34" sqref="H34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127</v>
      </c>
      <c r="E2" s="10" t="s">
        <v>18</v>
      </c>
      <c r="F2" s="12" t="s">
        <v>114</v>
      </c>
    </row>
    <row r="3" spans="1:17">
      <c r="A3" s="11"/>
    </row>
    <row r="4" spans="1:17" ht="14.45" customHeight="1">
      <c r="A4" s="10" t="s">
        <v>21</v>
      </c>
      <c r="B4" t="s">
        <v>126</v>
      </c>
    </row>
    <row r="5" spans="1:17" ht="14.45" customHeight="1">
      <c r="A5" s="10" t="s">
        <v>17</v>
      </c>
      <c r="B5" t="s">
        <v>27</v>
      </c>
    </row>
    <row r="6" spans="1:17" ht="14.4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4.45" customHeight="1">
      <c r="A7" s="4">
        <f>Q7+1</f>
        <v>1</v>
      </c>
      <c r="B7" s="4">
        <v>22</v>
      </c>
      <c r="C7" s="4" t="s">
        <v>28</v>
      </c>
      <c r="D7" t="s">
        <v>29</v>
      </c>
      <c r="E7" s="4" t="s">
        <v>30</v>
      </c>
      <c r="F7" s="17">
        <f>G7/1000/86400</f>
        <v>1.555144675925926E-2</v>
      </c>
      <c r="G7" s="4">
        <v>1343645</v>
      </c>
      <c r="H7" s="17">
        <f>I7/1000/86400</f>
        <v>1.555144675925926E-2</v>
      </c>
      <c r="I7">
        <v>1343645</v>
      </c>
      <c r="K7" s="4">
        <v>4</v>
      </c>
      <c r="L7" s="5">
        <f>M7/1000</f>
        <v>11.8</v>
      </c>
      <c r="M7" s="5">
        <v>11800</v>
      </c>
      <c r="N7" s="15">
        <v>31.615493774414063</v>
      </c>
      <c r="O7" s="1">
        <v>1000</v>
      </c>
      <c r="Q7" s="4">
        <v>0</v>
      </c>
    </row>
    <row r="8" spans="1:17" s="6" customFormat="1" ht="14.45" customHeight="1">
      <c r="A8" s="4">
        <f>Q8+1</f>
        <v>2</v>
      </c>
      <c r="B8" s="4">
        <v>25</v>
      </c>
      <c r="C8" s="4" t="s">
        <v>28</v>
      </c>
      <c r="D8" t="s">
        <v>31</v>
      </c>
      <c r="E8" s="4" t="s">
        <v>30</v>
      </c>
      <c r="F8" s="17">
        <f>G8/1000/86400</f>
        <v>2.0272500000000002E-2</v>
      </c>
      <c r="G8" s="4">
        <v>1751544</v>
      </c>
      <c r="H8" s="17">
        <f>I8/1000/86400</f>
        <v>2.0272500000000002E-2</v>
      </c>
      <c r="I8">
        <v>1751544</v>
      </c>
      <c r="J8"/>
      <c r="K8" s="4">
        <v>4</v>
      </c>
      <c r="L8" s="5">
        <f>M8/1000</f>
        <v>11.8</v>
      </c>
      <c r="M8" s="5">
        <v>11800</v>
      </c>
      <c r="N8" s="15">
        <v>24.252887725830078</v>
      </c>
      <c r="O8" s="1">
        <v>767.1199951171875</v>
      </c>
      <c r="Q8" s="4">
        <v>1</v>
      </c>
    </row>
    <row r="9" spans="1:17" ht="14.45" customHeight="1">
      <c r="A9" s="10" t="s">
        <v>17</v>
      </c>
      <c r="B9" t="s">
        <v>32</v>
      </c>
    </row>
    <row r="10" spans="1:17" ht="14.45" customHeight="1">
      <c r="A10" s="7" t="s">
        <v>16</v>
      </c>
      <c r="B10" s="7" t="s">
        <v>15</v>
      </c>
      <c r="C10" s="7" t="s">
        <v>14</v>
      </c>
      <c r="D10" s="7" t="s">
        <v>13</v>
      </c>
      <c r="E10" s="7" t="s">
        <v>12</v>
      </c>
      <c r="F10" s="9" t="s">
        <v>11</v>
      </c>
      <c r="G10" s="7"/>
      <c r="H10" s="9" t="s">
        <v>10</v>
      </c>
      <c r="I10" s="7"/>
      <c r="J10" s="7" t="s">
        <v>9</v>
      </c>
      <c r="K10" s="7" t="s">
        <v>8</v>
      </c>
      <c r="L10" s="8" t="s">
        <v>7</v>
      </c>
      <c r="M10" s="8"/>
      <c r="N10" s="14" t="s">
        <v>6</v>
      </c>
      <c r="O10" s="7" t="s">
        <v>5</v>
      </c>
    </row>
    <row r="11" spans="1:17" ht="14.45" customHeight="1">
      <c r="A11" s="4">
        <f>Q11+1</f>
        <v>1</v>
      </c>
      <c r="B11" s="4">
        <v>95</v>
      </c>
      <c r="C11" s="4" t="s">
        <v>33</v>
      </c>
      <c r="D11" t="s">
        <v>34</v>
      </c>
      <c r="E11" s="4" t="s">
        <v>30</v>
      </c>
      <c r="F11" s="17">
        <f>G11/1000/86400</f>
        <v>2.5007893518518516E-2</v>
      </c>
      <c r="G11" s="4">
        <v>2160682</v>
      </c>
      <c r="H11" s="17">
        <f>I11/1000/86400</f>
        <v>2.5007893518518516E-2</v>
      </c>
      <c r="I11">
        <v>2160682</v>
      </c>
      <c r="K11" s="4">
        <v>12</v>
      </c>
      <c r="L11" s="5">
        <f>M11/1000</f>
        <v>35.799999999999997</v>
      </c>
      <c r="M11" s="5">
        <v>35800</v>
      </c>
      <c r="N11" s="15">
        <v>59.647834777832031</v>
      </c>
      <c r="O11" s="1">
        <v>1000</v>
      </c>
      <c r="Q11" s="4">
        <v>0</v>
      </c>
    </row>
    <row r="12" spans="1:17" ht="14.45" customHeight="1">
      <c r="A12" s="10" t="s">
        <v>21</v>
      </c>
      <c r="B12" t="s">
        <v>125</v>
      </c>
    </row>
    <row r="13" spans="1:17" ht="14.45" customHeight="1">
      <c r="A13" s="10" t="s">
        <v>17</v>
      </c>
      <c r="B13" t="s">
        <v>36</v>
      </c>
    </row>
    <row r="14" spans="1:17" ht="14.45" customHeight="1">
      <c r="A14" s="7" t="s">
        <v>16</v>
      </c>
      <c r="B14" s="7" t="s">
        <v>15</v>
      </c>
      <c r="C14" s="7" t="s">
        <v>14</v>
      </c>
      <c r="D14" s="7" t="s">
        <v>13</v>
      </c>
      <c r="E14" s="7" t="s">
        <v>12</v>
      </c>
      <c r="F14" s="9" t="s">
        <v>11</v>
      </c>
      <c r="G14" s="7"/>
      <c r="H14" s="9" t="s">
        <v>10</v>
      </c>
      <c r="I14" s="7"/>
      <c r="J14" s="7" t="s">
        <v>9</v>
      </c>
      <c r="K14" s="7" t="s">
        <v>8</v>
      </c>
      <c r="L14" s="8" t="s">
        <v>7</v>
      </c>
      <c r="M14" s="8"/>
      <c r="N14" s="14" t="s">
        <v>6</v>
      </c>
      <c r="O14" s="7" t="s">
        <v>5</v>
      </c>
    </row>
    <row r="15" spans="1:17" ht="14.45" customHeight="1">
      <c r="A15" s="4">
        <f>Q15+1</f>
        <v>1</v>
      </c>
      <c r="B15" s="4">
        <v>60</v>
      </c>
      <c r="C15" s="4" t="s">
        <v>37</v>
      </c>
      <c r="D15" t="s">
        <v>40</v>
      </c>
      <c r="E15" s="4" t="s">
        <v>30</v>
      </c>
      <c r="F15" s="17">
        <f t="shared" ref="F15:F20" si="0">G15/1000/86400</f>
        <v>2.59127662037037E-2</v>
      </c>
      <c r="G15" s="4">
        <v>2238863</v>
      </c>
      <c r="H15" s="17">
        <f t="shared" ref="H15:H20" si="1">I15/1000/86400</f>
        <v>2.59127662037037E-2</v>
      </c>
      <c r="I15">
        <v>2238863</v>
      </c>
      <c r="K15" s="4">
        <v>9</v>
      </c>
      <c r="L15" s="5">
        <f t="shared" ref="L15:L20" si="2">M15/1000</f>
        <v>53.8</v>
      </c>
      <c r="M15" s="5">
        <v>53800</v>
      </c>
      <c r="N15" s="15">
        <v>86.508193969726563</v>
      </c>
      <c r="O15" s="1">
        <v>1000</v>
      </c>
      <c r="Q15" s="4">
        <v>0</v>
      </c>
    </row>
    <row r="16" spans="1:17" ht="14.45" customHeight="1">
      <c r="A16" s="4">
        <f>Q16+1</f>
        <v>2</v>
      </c>
      <c r="B16" s="4">
        <v>696</v>
      </c>
      <c r="C16" s="4" t="s">
        <v>37</v>
      </c>
      <c r="D16" t="s">
        <v>39</v>
      </c>
      <c r="E16" s="4" t="s">
        <v>30</v>
      </c>
      <c r="F16" s="17">
        <f t="shared" si="0"/>
        <v>2.6059803240740739E-2</v>
      </c>
      <c r="G16" s="4">
        <v>2251567</v>
      </c>
      <c r="H16" s="17">
        <f t="shared" si="1"/>
        <v>2.6059803240740739E-2</v>
      </c>
      <c r="I16">
        <v>2251567</v>
      </c>
      <c r="K16" s="4">
        <v>9</v>
      </c>
      <c r="L16" s="5">
        <f t="shared" si="2"/>
        <v>53.8</v>
      </c>
      <c r="M16" s="5">
        <v>53800</v>
      </c>
      <c r="N16" s="15">
        <v>86.020088195800781</v>
      </c>
      <c r="O16" s="1">
        <v>994.3499755859375</v>
      </c>
      <c r="Q16" s="4">
        <v>1</v>
      </c>
    </row>
    <row r="17" spans="1:17" ht="14.45" customHeight="1">
      <c r="A17" s="4">
        <f>Q17+1</f>
        <v>3</v>
      </c>
      <c r="B17" s="4">
        <v>84</v>
      </c>
      <c r="C17" s="4" t="s">
        <v>37</v>
      </c>
      <c r="D17" t="s">
        <v>104</v>
      </c>
      <c r="E17" s="4" t="s">
        <v>30</v>
      </c>
      <c r="F17" s="17">
        <f t="shared" si="0"/>
        <v>2.801283564814815E-2</v>
      </c>
      <c r="G17" s="4">
        <v>2420309</v>
      </c>
      <c r="H17" s="17">
        <f t="shared" si="1"/>
        <v>3.231069444444444E-2</v>
      </c>
      <c r="I17">
        <v>2791644</v>
      </c>
      <c r="J17" t="s">
        <v>124</v>
      </c>
      <c r="K17" s="4">
        <v>8</v>
      </c>
      <c r="L17" s="5">
        <f t="shared" si="2"/>
        <v>47.8</v>
      </c>
      <c r="M17" s="5">
        <v>47800</v>
      </c>
      <c r="N17" s="15">
        <v>71.098358154296875</v>
      </c>
      <c r="O17" s="1">
        <v>801.97998046875</v>
      </c>
      <c r="Q17" s="4">
        <v>2</v>
      </c>
    </row>
    <row r="18" spans="1:17" ht="14.45" customHeight="1">
      <c r="A18" s="4">
        <f>Q18+1</f>
        <v>4</v>
      </c>
      <c r="B18" s="4">
        <v>93</v>
      </c>
      <c r="C18" s="4" t="s">
        <v>37</v>
      </c>
      <c r="D18" t="s">
        <v>105</v>
      </c>
      <c r="E18" s="4" t="s">
        <v>55</v>
      </c>
      <c r="F18" s="17">
        <f t="shared" si="0"/>
        <v>2.8046655092592594E-2</v>
      </c>
      <c r="G18" s="4">
        <v>2423231</v>
      </c>
      <c r="H18" s="17">
        <f t="shared" si="1"/>
        <v>3.6098321759259262E-2</v>
      </c>
      <c r="I18">
        <v>3118895</v>
      </c>
      <c r="K18" s="4">
        <v>7</v>
      </c>
      <c r="L18" s="5">
        <f t="shared" si="2"/>
        <v>41.8</v>
      </c>
      <c r="M18" s="5">
        <v>41800</v>
      </c>
      <c r="N18" s="15">
        <v>62.098907470703125</v>
      </c>
      <c r="O18" s="1">
        <v>0</v>
      </c>
      <c r="Q18" s="4">
        <v>3</v>
      </c>
    </row>
    <row r="19" spans="1:17" ht="14.45" customHeight="1">
      <c r="A19" s="4">
        <f>Q19+1</f>
        <v>5</v>
      </c>
      <c r="B19" s="4">
        <v>58</v>
      </c>
      <c r="C19" s="4" t="s">
        <v>37</v>
      </c>
      <c r="D19" t="s">
        <v>42</v>
      </c>
      <c r="E19" s="4" t="s">
        <v>30</v>
      </c>
      <c r="F19" s="17">
        <f t="shared" si="0"/>
        <v>2.8208333333333332E-2</v>
      </c>
      <c r="G19" s="4">
        <v>2437200</v>
      </c>
      <c r="H19" s="17">
        <f t="shared" si="1"/>
        <v>3.6306412037037036E-2</v>
      </c>
      <c r="I19">
        <v>3136874</v>
      </c>
      <c r="K19" s="4">
        <v>7</v>
      </c>
      <c r="L19" s="5">
        <f t="shared" si="2"/>
        <v>41.8</v>
      </c>
      <c r="M19" s="5">
        <v>41800</v>
      </c>
      <c r="N19" s="15">
        <v>61.742984771728516</v>
      </c>
      <c r="O19" s="1">
        <v>713.719970703125</v>
      </c>
      <c r="Q19" s="4">
        <v>4</v>
      </c>
    </row>
    <row r="20" spans="1:17" ht="14.45" customHeight="1">
      <c r="A20" s="16" t="s">
        <v>22</v>
      </c>
      <c r="B20" s="4">
        <v>28</v>
      </c>
      <c r="C20" s="4" t="s">
        <v>37</v>
      </c>
      <c r="D20" t="s">
        <v>38</v>
      </c>
      <c r="E20" s="4" t="s">
        <v>30</v>
      </c>
      <c r="F20" s="17">
        <f t="shared" si="0"/>
        <v>1.1608935185185184E-2</v>
      </c>
      <c r="G20" s="4">
        <v>1003012</v>
      </c>
      <c r="H20" s="17">
        <f t="shared" si="1"/>
        <v>0</v>
      </c>
      <c r="I20">
        <v>0</v>
      </c>
      <c r="J20" t="s">
        <v>57</v>
      </c>
      <c r="K20" s="4">
        <v>3</v>
      </c>
      <c r="L20" s="5">
        <f t="shared" si="2"/>
        <v>17.8</v>
      </c>
      <c r="M20" s="5">
        <v>17800</v>
      </c>
      <c r="N20" s="15">
        <v>63.887569427490234</v>
      </c>
      <c r="O20" s="1">
        <v>0</v>
      </c>
      <c r="Q20" s="4">
        <v>0</v>
      </c>
    </row>
    <row r="21" spans="1:17" ht="14.45" customHeight="1">
      <c r="A21" s="10" t="s">
        <v>17</v>
      </c>
      <c r="B21" t="s">
        <v>45</v>
      </c>
    </row>
    <row r="22" spans="1:17" ht="14.45" customHeight="1">
      <c r="A22" s="7" t="s">
        <v>16</v>
      </c>
      <c r="B22" s="7" t="s">
        <v>15</v>
      </c>
      <c r="C22" s="7" t="s">
        <v>14</v>
      </c>
      <c r="D22" s="7" t="s">
        <v>13</v>
      </c>
      <c r="E22" s="7" t="s">
        <v>12</v>
      </c>
      <c r="F22" s="9" t="s">
        <v>11</v>
      </c>
      <c r="G22" s="7"/>
      <c r="H22" s="9" t="s">
        <v>10</v>
      </c>
      <c r="I22" s="7"/>
      <c r="J22" s="7" t="s">
        <v>9</v>
      </c>
      <c r="K22" s="7" t="s">
        <v>8</v>
      </c>
      <c r="L22" s="8" t="s">
        <v>7</v>
      </c>
      <c r="M22" s="8"/>
      <c r="N22" s="14" t="s">
        <v>6</v>
      </c>
      <c r="O22" s="7" t="s">
        <v>5</v>
      </c>
    </row>
    <row r="23" spans="1:17" ht="14.45" customHeight="1">
      <c r="A23" s="4">
        <f>Q23+1</f>
        <v>1</v>
      </c>
      <c r="B23" s="4">
        <v>95</v>
      </c>
      <c r="C23" s="4" t="s">
        <v>46</v>
      </c>
      <c r="D23" t="s">
        <v>48</v>
      </c>
      <c r="E23" s="4" t="s">
        <v>30</v>
      </c>
      <c r="F23" s="17">
        <f>G23/1000/86400</f>
        <v>2.6572789351851853E-2</v>
      </c>
      <c r="G23" s="4">
        <v>2295889</v>
      </c>
      <c r="H23" s="17">
        <f>I23/1000/86400</f>
        <v>2.6572789351851853E-2</v>
      </c>
      <c r="I23">
        <v>2295889</v>
      </c>
      <c r="K23" s="4">
        <v>7</v>
      </c>
      <c r="L23" s="5">
        <f>M23/1000</f>
        <v>41.8</v>
      </c>
      <c r="M23" s="5">
        <v>41800</v>
      </c>
      <c r="N23" s="15">
        <v>65.543235778808594</v>
      </c>
      <c r="O23" s="1">
        <v>1000</v>
      </c>
      <c r="Q23" s="4">
        <v>0</v>
      </c>
    </row>
    <row r="24" spans="1:17" ht="14.45" customHeight="1">
      <c r="A24" s="4">
        <f>Q24+1</f>
        <v>2</v>
      </c>
      <c r="B24" s="4">
        <v>48</v>
      </c>
      <c r="C24" s="4" t="s">
        <v>46</v>
      </c>
      <c r="D24" t="s">
        <v>49</v>
      </c>
      <c r="E24" s="4" t="s">
        <v>30</v>
      </c>
      <c r="F24" s="17">
        <f>G24/1000/86400</f>
        <v>2.9535567129629629E-2</v>
      </c>
      <c r="G24" s="4">
        <v>2551873</v>
      </c>
      <c r="H24" s="17">
        <f>I24/1000/86400</f>
        <v>2.9535567129629629E-2</v>
      </c>
      <c r="I24">
        <v>2551873</v>
      </c>
      <c r="K24" s="4">
        <v>7</v>
      </c>
      <c r="L24" s="5">
        <f>M24/1000</f>
        <v>41.8</v>
      </c>
      <c r="M24" s="5">
        <v>41800</v>
      </c>
      <c r="N24" s="15">
        <v>58.968452453613281</v>
      </c>
      <c r="O24" s="1">
        <v>899.67999267578125</v>
      </c>
      <c r="Q24" s="4">
        <v>1</v>
      </c>
    </row>
    <row r="25" spans="1:17" ht="14.45" customHeight="1">
      <c r="A25" s="10" t="s">
        <v>21</v>
      </c>
      <c r="B25" t="s">
        <v>123</v>
      </c>
    </row>
    <row r="26" spans="1:17" ht="14.45" customHeight="1">
      <c r="A26" s="10" t="s">
        <v>17</v>
      </c>
      <c r="B26" t="s">
        <v>51</v>
      </c>
    </row>
    <row r="27" spans="1:17" ht="14.45" customHeight="1">
      <c r="A27" s="7" t="s">
        <v>16</v>
      </c>
      <c r="B27" s="7" t="s">
        <v>15</v>
      </c>
      <c r="C27" s="7" t="s">
        <v>14</v>
      </c>
      <c r="D27" s="7" t="s">
        <v>13</v>
      </c>
      <c r="E27" s="7" t="s">
        <v>12</v>
      </c>
      <c r="F27" s="9" t="s">
        <v>11</v>
      </c>
      <c r="G27" s="7"/>
      <c r="H27" s="9" t="s">
        <v>10</v>
      </c>
      <c r="I27" s="7"/>
      <c r="J27" s="7" t="s">
        <v>9</v>
      </c>
      <c r="K27" s="7" t="s">
        <v>8</v>
      </c>
      <c r="L27" s="8" t="s">
        <v>7</v>
      </c>
      <c r="M27" s="8"/>
      <c r="N27" s="14" t="s">
        <v>6</v>
      </c>
      <c r="O27" s="7" t="s">
        <v>5</v>
      </c>
    </row>
    <row r="28" spans="1:17" ht="14.45" customHeight="1">
      <c r="A28" s="4">
        <f>Q28+1</f>
        <v>1</v>
      </c>
      <c r="B28" s="4">
        <v>91</v>
      </c>
      <c r="C28" s="4" t="s">
        <v>52</v>
      </c>
      <c r="D28" t="s">
        <v>54</v>
      </c>
      <c r="E28" s="4" t="s">
        <v>55</v>
      </c>
      <c r="F28" s="17">
        <f>G28/1000/86400</f>
        <v>2.3892708333333332E-2</v>
      </c>
      <c r="G28" s="4">
        <v>2064330</v>
      </c>
      <c r="H28" s="17">
        <f>I28/1000/86400</f>
        <v>2.3892708333333332E-2</v>
      </c>
      <c r="I28">
        <v>2064330</v>
      </c>
      <c r="K28" s="4">
        <v>8</v>
      </c>
      <c r="L28" s="5">
        <f>M28/1000</f>
        <v>47.8</v>
      </c>
      <c r="M28" s="5">
        <v>47800</v>
      </c>
      <c r="N28" s="15">
        <v>83.3587646484375</v>
      </c>
      <c r="O28" s="1">
        <v>0</v>
      </c>
      <c r="Q28" s="4">
        <v>0</v>
      </c>
    </row>
    <row r="29" spans="1:17" ht="14.45" customHeight="1">
      <c r="A29" s="4">
        <f>Q29+1</f>
        <v>2</v>
      </c>
      <c r="B29" s="4">
        <v>292</v>
      </c>
      <c r="C29" s="4" t="s">
        <v>52</v>
      </c>
      <c r="D29" t="s">
        <v>56</v>
      </c>
      <c r="E29" s="4" t="s">
        <v>30</v>
      </c>
      <c r="F29" s="17">
        <f>G29/1000/86400</f>
        <v>2.723184027777778E-2</v>
      </c>
      <c r="G29" s="4">
        <v>2352831</v>
      </c>
      <c r="H29" s="17">
        <f>I29/1000/86400</f>
        <v>2.723184027777778E-2</v>
      </c>
      <c r="I29">
        <v>2352831</v>
      </c>
      <c r="K29" s="4">
        <v>8</v>
      </c>
      <c r="L29" s="5">
        <f>M29/1000</f>
        <v>47.8</v>
      </c>
      <c r="M29" s="5">
        <v>47800</v>
      </c>
      <c r="N29" s="15">
        <v>73.137428283691406</v>
      </c>
      <c r="O29" s="1">
        <v>1000</v>
      </c>
      <c r="Q29" s="4">
        <v>1</v>
      </c>
    </row>
    <row r="30" spans="1:17" ht="14.45" customHeight="1">
      <c r="A30" s="16" t="s">
        <v>22</v>
      </c>
      <c r="B30" s="4">
        <v>16</v>
      </c>
      <c r="C30" s="4" t="s">
        <v>52</v>
      </c>
      <c r="D30" t="s">
        <v>53</v>
      </c>
      <c r="E30" s="4" t="s">
        <v>30</v>
      </c>
      <c r="F30" s="17">
        <f>G30/1000/86400</f>
        <v>2.7910995370370372E-3</v>
      </c>
      <c r="G30" s="4">
        <v>241151</v>
      </c>
      <c r="H30" s="17">
        <f>I30/1000/86400</f>
        <v>0</v>
      </c>
      <c r="I30">
        <v>0</v>
      </c>
      <c r="J30" t="s">
        <v>57</v>
      </c>
      <c r="K30" s="4">
        <v>1</v>
      </c>
      <c r="L30" s="5">
        <f>M30/1000</f>
        <v>5.8</v>
      </c>
      <c r="M30" s="5">
        <v>5800</v>
      </c>
      <c r="N30" s="15">
        <v>86.584754943847656</v>
      </c>
      <c r="O30" s="1">
        <v>0</v>
      </c>
      <c r="Q30" s="4">
        <v>0</v>
      </c>
    </row>
    <row r="31" spans="1:17" ht="14.45" customHeight="1">
      <c r="A31" s="10" t="s">
        <v>17</v>
      </c>
      <c r="B31" t="s">
        <v>58</v>
      </c>
    </row>
    <row r="32" spans="1:17" ht="14.45" customHeight="1">
      <c r="A32" s="7" t="s">
        <v>16</v>
      </c>
      <c r="B32" s="7" t="s">
        <v>15</v>
      </c>
      <c r="C32" s="7" t="s">
        <v>14</v>
      </c>
      <c r="D32" s="7" t="s">
        <v>13</v>
      </c>
      <c r="E32" s="7" t="s">
        <v>12</v>
      </c>
      <c r="F32" s="9" t="s">
        <v>11</v>
      </c>
      <c r="G32" s="7"/>
      <c r="H32" s="9" t="s">
        <v>10</v>
      </c>
      <c r="I32" s="7"/>
      <c r="J32" s="7" t="s">
        <v>9</v>
      </c>
      <c r="K32" s="7" t="s">
        <v>8</v>
      </c>
      <c r="L32" s="8" t="s">
        <v>7</v>
      </c>
      <c r="M32" s="8"/>
      <c r="N32" s="14" t="s">
        <v>6</v>
      </c>
      <c r="O32" s="7" t="s">
        <v>5</v>
      </c>
    </row>
    <row r="33" spans="1:17" ht="14.45" customHeight="1">
      <c r="A33" s="4">
        <f>Q33+1</f>
        <v>1</v>
      </c>
      <c r="B33" s="4">
        <v>272</v>
      </c>
      <c r="C33" s="4" t="s">
        <v>59</v>
      </c>
      <c r="D33" t="s">
        <v>61</v>
      </c>
      <c r="E33" s="4" t="s">
        <v>30</v>
      </c>
      <c r="F33" s="17">
        <f>G33/1000/86400</f>
        <v>2.4176493055555557E-2</v>
      </c>
      <c r="G33" s="4">
        <v>2088849</v>
      </c>
      <c r="H33" s="17">
        <f>I33/1000/86400</f>
        <v>2.4176493055555557E-2</v>
      </c>
      <c r="I33">
        <v>2088849</v>
      </c>
      <c r="K33" s="4">
        <v>8</v>
      </c>
      <c r="L33" s="5">
        <f>M33/1000</f>
        <v>47.8</v>
      </c>
      <c r="M33" s="5">
        <v>47800</v>
      </c>
      <c r="N33" s="15">
        <v>82.380294799804688</v>
      </c>
      <c r="O33" s="1">
        <v>1000</v>
      </c>
      <c r="Q33" s="4">
        <v>0</v>
      </c>
    </row>
    <row r="34" spans="1:17" ht="14.45" customHeight="1">
      <c r="A34" s="4">
        <f>Q34+1</f>
        <v>2</v>
      </c>
      <c r="B34" s="4">
        <v>101</v>
      </c>
      <c r="C34" s="4" t="s">
        <v>59</v>
      </c>
      <c r="D34" t="s">
        <v>62</v>
      </c>
      <c r="E34" s="4" t="s">
        <v>30</v>
      </c>
      <c r="F34" s="17">
        <f>G34/1000/86400</f>
        <v>2.4363692129629633E-2</v>
      </c>
      <c r="G34" s="4">
        <v>2105023</v>
      </c>
      <c r="H34" s="17">
        <f>I34/1000/86400</f>
        <v>2.4363692129629633E-2</v>
      </c>
      <c r="I34">
        <v>2105023</v>
      </c>
      <c r="K34" s="4">
        <v>8</v>
      </c>
      <c r="L34" s="5">
        <f>M34/1000</f>
        <v>47.8</v>
      </c>
      <c r="M34" s="5">
        <v>47800</v>
      </c>
      <c r="N34" s="15">
        <v>81.747322082519531</v>
      </c>
      <c r="O34" s="1">
        <v>992.30999755859375</v>
      </c>
      <c r="Q34" s="4">
        <v>1</v>
      </c>
    </row>
    <row r="35" spans="1:17" ht="14.45" customHeight="1">
      <c r="A35" s="4">
        <f>Q35+1</f>
        <v>3</v>
      </c>
      <c r="B35" s="4">
        <v>48</v>
      </c>
      <c r="C35" s="4" t="s">
        <v>59</v>
      </c>
      <c r="D35" t="s">
        <v>60</v>
      </c>
      <c r="E35" s="4" t="s">
        <v>30</v>
      </c>
      <c r="F35" s="17">
        <f>G35/1000/86400</f>
        <v>2.4999085648148147E-2</v>
      </c>
      <c r="G35" s="4">
        <v>2159921</v>
      </c>
      <c r="H35" s="17">
        <f>I35/1000/86400</f>
        <v>2.4999085648148147E-2</v>
      </c>
      <c r="I35">
        <v>2159921</v>
      </c>
      <c r="K35" s="4">
        <v>8</v>
      </c>
      <c r="L35" s="5">
        <f>M35/1000</f>
        <v>47.8</v>
      </c>
      <c r="M35" s="5">
        <v>47800</v>
      </c>
      <c r="N35" s="15">
        <v>79.669578552246094</v>
      </c>
      <c r="O35" s="1">
        <v>967.09002685546875</v>
      </c>
      <c r="Q35" s="4">
        <v>2</v>
      </c>
    </row>
    <row r="36" spans="1:17" ht="14.45" customHeight="1">
      <c r="A36" s="4">
        <f>Q36+1</f>
        <v>4</v>
      </c>
      <c r="B36" s="4">
        <v>95</v>
      </c>
      <c r="C36" s="4" t="s">
        <v>59</v>
      </c>
      <c r="D36" t="s">
        <v>63</v>
      </c>
      <c r="E36" s="4" t="s">
        <v>30</v>
      </c>
      <c r="F36" s="17">
        <f>G36/1000/86400</f>
        <v>2.6332800925925926E-2</v>
      </c>
      <c r="G36" s="4">
        <v>2275154</v>
      </c>
      <c r="H36" s="17">
        <f>I36/1000/86400</f>
        <v>3.515943287037037E-2</v>
      </c>
      <c r="I36">
        <v>3037775</v>
      </c>
      <c r="K36" s="4">
        <v>6</v>
      </c>
      <c r="L36" s="5">
        <f>M36/1000</f>
        <v>35.799999999999997</v>
      </c>
      <c r="M36" s="5">
        <v>35800</v>
      </c>
      <c r="N36" s="15">
        <v>56.646713256835938</v>
      </c>
      <c r="O36" s="1">
        <v>687.6199951171875</v>
      </c>
      <c r="Q36" s="4">
        <v>3</v>
      </c>
    </row>
    <row r="37" spans="1:17" ht="14.45" customHeight="1">
      <c r="A37" s="10" t="s">
        <v>17</v>
      </c>
      <c r="B37" t="s">
        <v>64</v>
      </c>
    </row>
    <row r="38" spans="1:17" ht="14.45" customHeight="1">
      <c r="A38" s="7" t="s">
        <v>16</v>
      </c>
      <c r="B38" s="7" t="s">
        <v>15</v>
      </c>
      <c r="C38" s="7" t="s">
        <v>14</v>
      </c>
      <c r="D38" s="7" t="s">
        <v>13</v>
      </c>
      <c r="E38" s="7" t="s">
        <v>12</v>
      </c>
      <c r="F38" s="9" t="s">
        <v>11</v>
      </c>
      <c r="G38" s="7"/>
      <c r="H38" s="9" t="s">
        <v>10</v>
      </c>
      <c r="I38" s="7"/>
      <c r="J38" s="7" t="s">
        <v>9</v>
      </c>
      <c r="K38" s="7" t="s">
        <v>8</v>
      </c>
      <c r="L38" s="8" t="s">
        <v>7</v>
      </c>
      <c r="M38" s="8"/>
      <c r="N38" s="14" t="s">
        <v>6</v>
      </c>
      <c r="O38" s="7" t="s">
        <v>5</v>
      </c>
    </row>
    <row r="39" spans="1:17" ht="14.45" customHeight="1">
      <c r="A39" s="4">
        <f>Q39+1</f>
        <v>1</v>
      </c>
      <c r="B39" s="4">
        <v>79</v>
      </c>
      <c r="C39" s="4" t="s">
        <v>65</v>
      </c>
      <c r="D39" t="s">
        <v>67</v>
      </c>
      <c r="E39" s="4" t="s">
        <v>30</v>
      </c>
      <c r="F39" s="17">
        <f>G39/1000/86400</f>
        <v>2.5341666666666665E-2</v>
      </c>
      <c r="G39" s="4">
        <v>2189520</v>
      </c>
      <c r="H39" s="17">
        <f>I39/1000/86400</f>
        <v>2.5341666666666665E-2</v>
      </c>
      <c r="I39">
        <v>2189520</v>
      </c>
      <c r="K39" s="4">
        <v>6</v>
      </c>
      <c r="L39" s="5">
        <f>M39/1000</f>
        <v>35.799999999999997</v>
      </c>
      <c r="M39" s="5">
        <v>35800</v>
      </c>
      <c r="N39" s="15">
        <v>58.862216949462891</v>
      </c>
      <c r="O39" s="1">
        <v>1000</v>
      </c>
      <c r="Q39" s="4">
        <v>0</v>
      </c>
    </row>
    <row r="40" spans="1:17" ht="14.45" customHeight="1">
      <c r="A40" s="4">
        <f>Q40+1</f>
        <v>2</v>
      </c>
      <c r="B40" s="4">
        <v>93</v>
      </c>
      <c r="C40" s="4" t="s">
        <v>65</v>
      </c>
      <c r="D40" t="s">
        <v>66</v>
      </c>
      <c r="E40" s="4" t="s">
        <v>30</v>
      </c>
      <c r="F40" s="17">
        <f>G40/1000/86400</f>
        <v>2.6319432870370366E-2</v>
      </c>
      <c r="G40" s="4">
        <v>2273999</v>
      </c>
      <c r="H40" s="17">
        <f>I40/1000/86400</f>
        <v>2.6319432870370366E-2</v>
      </c>
      <c r="I40">
        <v>2273999</v>
      </c>
      <c r="K40" s="4">
        <v>6</v>
      </c>
      <c r="L40" s="5">
        <f>M40/1000</f>
        <v>35.799999999999997</v>
      </c>
      <c r="M40" s="5">
        <v>35800</v>
      </c>
      <c r="N40" s="15">
        <v>56.675487518310547</v>
      </c>
      <c r="O40" s="1">
        <v>962.8499755859375</v>
      </c>
      <c r="Q40" s="4">
        <v>1</v>
      </c>
    </row>
    <row r="41" spans="1:17" ht="14.45" customHeight="1">
      <c r="A41" s="10" t="s">
        <v>21</v>
      </c>
      <c r="B41" t="s">
        <v>122</v>
      </c>
    </row>
    <row r="42" spans="1:17" ht="14.45" customHeight="1">
      <c r="A42" s="10" t="s">
        <v>17</v>
      </c>
      <c r="B42" t="s">
        <v>70</v>
      </c>
    </row>
    <row r="43" spans="1:17" ht="14.45" customHeight="1">
      <c r="A43" s="7" t="s">
        <v>16</v>
      </c>
      <c r="B43" s="7" t="s">
        <v>15</v>
      </c>
      <c r="C43" s="7" t="s">
        <v>14</v>
      </c>
      <c r="D43" s="7" t="s">
        <v>13</v>
      </c>
      <c r="E43" s="7" t="s">
        <v>12</v>
      </c>
      <c r="F43" s="9" t="s">
        <v>11</v>
      </c>
      <c r="G43" s="7"/>
      <c r="H43" s="9" t="s">
        <v>10</v>
      </c>
      <c r="I43" s="7"/>
      <c r="J43" s="7" t="s">
        <v>9</v>
      </c>
      <c r="K43" s="7" t="s">
        <v>8</v>
      </c>
      <c r="L43" s="8" t="s">
        <v>7</v>
      </c>
      <c r="M43" s="8"/>
      <c r="N43" s="14" t="s">
        <v>6</v>
      </c>
      <c r="O43" s="7" t="s">
        <v>5</v>
      </c>
    </row>
    <row r="44" spans="1:17" ht="14.45" customHeight="1">
      <c r="A44" s="4">
        <f>Q44+1</f>
        <v>1</v>
      </c>
      <c r="B44" s="4">
        <v>72</v>
      </c>
      <c r="C44" s="4" t="s">
        <v>71</v>
      </c>
      <c r="D44" t="s">
        <v>73</v>
      </c>
      <c r="E44" s="4" t="s">
        <v>30</v>
      </c>
      <c r="F44" s="17">
        <f>G44/1000/86400</f>
        <v>2.3836261574074074E-2</v>
      </c>
      <c r="G44" s="4">
        <v>2059453</v>
      </c>
      <c r="H44" s="17">
        <f>I44/1000/86400</f>
        <v>2.3836261574074074E-2</v>
      </c>
      <c r="I44">
        <v>2059453</v>
      </c>
      <c r="K44" s="4">
        <v>10</v>
      </c>
      <c r="L44" s="5">
        <f>M44/1000</f>
        <v>59.8</v>
      </c>
      <c r="M44" s="5">
        <v>59800</v>
      </c>
      <c r="N44" s="15">
        <v>104.53260803222656</v>
      </c>
      <c r="O44" s="1">
        <v>1000</v>
      </c>
      <c r="Q44" s="4">
        <v>0</v>
      </c>
    </row>
    <row r="45" spans="1:17" ht="14.45" customHeight="1">
      <c r="A45" s="4">
        <f>Q45+1</f>
        <v>2</v>
      </c>
      <c r="B45" s="4">
        <v>11</v>
      </c>
      <c r="C45" s="4" t="s">
        <v>71</v>
      </c>
      <c r="D45" t="s">
        <v>72</v>
      </c>
      <c r="E45" s="4" t="s">
        <v>30</v>
      </c>
      <c r="F45" s="17">
        <f>G45/1000/86400</f>
        <v>2.3890891203703701E-2</v>
      </c>
      <c r="G45" s="4">
        <v>2064173</v>
      </c>
      <c r="H45" s="17">
        <f>I45/1000/86400</f>
        <v>2.3890891203703701E-2</v>
      </c>
      <c r="I45">
        <v>2064173</v>
      </c>
      <c r="K45" s="4">
        <v>10</v>
      </c>
      <c r="L45" s="5">
        <f>M45/1000</f>
        <v>59.8</v>
      </c>
      <c r="M45" s="5">
        <v>59800</v>
      </c>
      <c r="N45" s="15">
        <v>104.29358673095703</v>
      </c>
      <c r="O45" s="1">
        <v>997.71002197265625</v>
      </c>
      <c r="Q45" s="4">
        <v>1</v>
      </c>
    </row>
    <row r="46" spans="1:17" ht="14.45" customHeight="1">
      <c r="A46" s="4">
        <f>Q46+1</f>
        <v>3</v>
      </c>
      <c r="B46" s="4">
        <v>10</v>
      </c>
      <c r="C46" s="4" t="s">
        <v>71</v>
      </c>
      <c r="D46" t="s">
        <v>74</v>
      </c>
      <c r="E46" s="4" t="s">
        <v>30</v>
      </c>
      <c r="F46" s="17">
        <f>G46/1000/86400</f>
        <v>2.424917824074074E-2</v>
      </c>
      <c r="G46" s="4">
        <v>2095129</v>
      </c>
      <c r="H46" s="17">
        <f>I46/1000/86400</f>
        <v>2.6953541666666667E-2</v>
      </c>
      <c r="I46">
        <v>2328786</v>
      </c>
      <c r="K46" s="4">
        <v>9</v>
      </c>
      <c r="L46" s="5">
        <f>M46/1000</f>
        <v>53.8</v>
      </c>
      <c r="M46" s="5">
        <v>53800</v>
      </c>
      <c r="N46" s="15">
        <v>92.4429931640625</v>
      </c>
      <c r="O46" s="1">
        <v>884.34002685546875</v>
      </c>
      <c r="Q46" s="4">
        <v>2</v>
      </c>
    </row>
    <row r="47" spans="1:17" ht="14.45" customHeight="1">
      <c r="A47" s="4">
        <f>Q47+1</f>
        <v>4</v>
      </c>
      <c r="B47" s="4">
        <v>30</v>
      </c>
      <c r="C47" s="4" t="s">
        <v>71</v>
      </c>
      <c r="D47" t="s">
        <v>121</v>
      </c>
      <c r="E47" s="4" t="s">
        <v>120</v>
      </c>
      <c r="F47" s="17">
        <f>G47/1000/86400</f>
        <v>2.6330798611111112E-2</v>
      </c>
      <c r="G47" s="4">
        <v>2274981</v>
      </c>
      <c r="H47" s="17">
        <f>I47/1000/86400</f>
        <v>2.9267314814814815E-2</v>
      </c>
      <c r="I47">
        <v>2528696</v>
      </c>
      <c r="K47" s="4">
        <v>9</v>
      </c>
      <c r="L47" s="5">
        <f>M47/1000</f>
        <v>53.8</v>
      </c>
      <c r="M47" s="5">
        <v>53800</v>
      </c>
      <c r="N47" s="15">
        <v>85.134773254394531</v>
      </c>
      <c r="O47" s="1">
        <v>0</v>
      </c>
      <c r="Q47" s="4">
        <v>3</v>
      </c>
    </row>
    <row r="48" spans="1:17" ht="14.45" customHeight="1">
      <c r="A48" s="4">
        <f>Q48+1</f>
        <v>5</v>
      </c>
      <c r="B48" s="4">
        <v>91</v>
      </c>
      <c r="C48" s="4" t="s">
        <v>71</v>
      </c>
      <c r="D48" t="s">
        <v>75</v>
      </c>
      <c r="E48" s="4" t="s">
        <v>30</v>
      </c>
      <c r="F48" s="17">
        <f>G48/1000/86400</f>
        <v>2.4882407407407409E-2</v>
      </c>
      <c r="G48" s="4">
        <v>2149840</v>
      </c>
      <c r="H48" s="17">
        <f>I48/1000/86400</f>
        <v>3.19978125E-2</v>
      </c>
      <c r="I48">
        <v>2764611</v>
      </c>
      <c r="J48" t="s">
        <v>119</v>
      </c>
      <c r="K48" s="4">
        <v>8</v>
      </c>
      <c r="L48" s="5">
        <f>M48/1000</f>
        <v>47.8</v>
      </c>
      <c r="M48" s="5">
        <v>47800</v>
      </c>
      <c r="N48" s="15">
        <v>80.043167114257813</v>
      </c>
      <c r="O48" s="1">
        <v>744.92999267578125</v>
      </c>
      <c r="Q48" s="4">
        <v>4</v>
      </c>
    </row>
    <row r="49" spans="1:17" ht="14.45" customHeight="1">
      <c r="A49" s="10" t="s">
        <v>17</v>
      </c>
      <c r="B49" t="s">
        <v>77</v>
      </c>
    </row>
    <row r="50" spans="1:17" ht="14.45" customHeight="1">
      <c r="A50" s="7" t="s">
        <v>16</v>
      </c>
      <c r="B50" s="7" t="s">
        <v>15</v>
      </c>
      <c r="C50" s="7" t="s">
        <v>14</v>
      </c>
      <c r="D50" s="7" t="s">
        <v>13</v>
      </c>
      <c r="E50" s="7" t="s">
        <v>12</v>
      </c>
      <c r="F50" s="9" t="s">
        <v>11</v>
      </c>
      <c r="G50" s="7"/>
      <c r="H50" s="9" t="s">
        <v>10</v>
      </c>
      <c r="I50" s="7"/>
      <c r="J50" s="7" t="s">
        <v>9</v>
      </c>
      <c r="K50" s="7" t="s">
        <v>8</v>
      </c>
      <c r="L50" s="8" t="s">
        <v>7</v>
      </c>
      <c r="M50" s="8"/>
      <c r="N50" s="14" t="s">
        <v>6</v>
      </c>
      <c r="O50" s="7" t="s">
        <v>5</v>
      </c>
    </row>
    <row r="51" spans="1:17" ht="14.45" customHeight="1">
      <c r="A51" s="4">
        <f>Q51+1</f>
        <v>1</v>
      </c>
      <c r="B51" s="4">
        <v>32</v>
      </c>
      <c r="C51" s="4" t="s">
        <v>78</v>
      </c>
      <c r="D51" t="s">
        <v>79</v>
      </c>
      <c r="E51" s="4" t="s">
        <v>30</v>
      </c>
      <c r="F51" s="17">
        <f>G51/1000/86400</f>
        <v>2.4199814814814816E-2</v>
      </c>
      <c r="G51" s="4">
        <v>2090864</v>
      </c>
      <c r="H51" s="17">
        <f>I51/1000/86400</f>
        <v>2.4199814814814816E-2</v>
      </c>
      <c r="I51">
        <v>2090864</v>
      </c>
      <c r="K51" s="4">
        <v>9</v>
      </c>
      <c r="L51" s="5">
        <f>M51/1000</f>
        <v>53.8</v>
      </c>
      <c r="M51" s="5">
        <v>53800</v>
      </c>
      <c r="N51" s="15">
        <v>92.631561279296875</v>
      </c>
      <c r="O51" s="1">
        <v>1000</v>
      </c>
      <c r="Q51" s="4">
        <v>0</v>
      </c>
    </row>
    <row r="52" spans="1:17" ht="14.45" customHeight="1">
      <c r="A52" s="10" t="s">
        <v>21</v>
      </c>
      <c r="B52" t="s">
        <v>118</v>
      </c>
    </row>
    <row r="53" spans="1:17" ht="14.45" customHeight="1">
      <c r="A53" s="10" t="s">
        <v>17</v>
      </c>
      <c r="B53" t="s">
        <v>83</v>
      </c>
    </row>
    <row r="54" spans="1:17" ht="14.45" customHeight="1">
      <c r="A54" s="7" t="s">
        <v>16</v>
      </c>
      <c r="B54" s="7" t="s">
        <v>15</v>
      </c>
      <c r="C54" s="7" t="s">
        <v>14</v>
      </c>
      <c r="D54" s="7" t="s">
        <v>13</v>
      </c>
      <c r="E54" s="7" t="s">
        <v>12</v>
      </c>
      <c r="F54" s="9" t="s">
        <v>11</v>
      </c>
      <c r="G54" s="7"/>
      <c r="H54" s="9" t="s">
        <v>10</v>
      </c>
      <c r="I54" s="7"/>
      <c r="J54" s="7" t="s">
        <v>9</v>
      </c>
      <c r="K54" s="7" t="s">
        <v>8</v>
      </c>
      <c r="L54" s="8" t="s">
        <v>7</v>
      </c>
      <c r="M54" s="8"/>
      <c r="N54" s="14" t="s">
        <v>6</v>
      </c>
      <c r="O54" s="7" t="s">
        <v>5</v>
      </c>
    </row>
    <row r="55" spans="1:17" ht="14.45" customHeight="1">
      <c r="A55" s="10" t="s">
        <v>17</v>
      </c>
      <c r="B55" t="s">
        <v>98</v>
      </c>
    </row>
    <row r="56" spans="1:17" ht="14.45" customHeight="1">
      <c r="A56" s="7" t="s">
        <v>16</v>
      </c>
      <c r="B56" s="7" t="s">
        <v>15</v>
      </c>
      <c r="C56" s="7" t="s">
        <v>14</v>
      </c>
      <c r="D56" s="7" t="s">
        <v>13</v>
      </c>
      <c r="E56" s="7" t="s">
        <v>12</v>
      </c>
      <c r="F56" s="9" t="s">
        <v>11</v>
      </c>
      <c r="G56" s="7"/>
      <c r="H56" s="9" t="s">
        <v>10</v>
      </c>
      <c r="I56" s="7"/>
      <c r="J56" s="7" t="s">
        <v>9</v>
      </c>
      <c r="K56" s="7" t="s">
        <v>8</v>
      </c>
      <c r="L56" s="8" t="s">
        <v>7</v>
      </c>
      <c r="M56" s="8"/>
      <c r="N56" s="14" t="s">
        <v>6</v>
      </c>
      <c r="O56" s="7" t="s">
        <v>5</v>
      </c>
    </row>
    <row r="57" spans="1:17" ht="14.45" customHeight="1"/>
    <row r="58" spans="1:17" ht="14.45" customHeight="1">
      <c r="A58" s="3" t="s">
        <v>4</v>
      </c>
      <c r="B58" t="s">
        <v>117</v>
      </c>
    </row>
    <row r="59" spans="1:17" ht="14.45" customHeight="1">
      <c r="A59" s="3" t="s">
        <v>3</v>
      </c>
      <c r="B59" t="s">
        <v>89</v>
      </c>
      <c r="J59" s="2"/>
    </row>
    <row r="60" spans="1:17" ht="14.45" customHeight="1">
      <c r="A60" s="3" t="s">
        <v>2</v>
      </c>
      <c r="B60" t="s">
        <v>116</v>
      </c>
    </row>
    <row r="61" spans="1:17" ht="14.45" customHeight="1"/>
    <row r="62" spans="1:17" ht="14.45" customHeight="1">
      <c r="A62" s="3" t="s">
        <v>1</v>
      </c>
      <c r="B62" t="s">
        <v>115</v>
      </c>
      <c r="F62"/>
      <c r="H62"/>
      <c r="L62"/>
      <c r="M62"/>
    </row>
    <row r="63" spans="1:17" ht="14.45" customHeight="1">
      <c r="A63" s="3" t="s">
        <v>0</v>
      </c>
      <c r="B63" t="s">
        <v>114</v>
      </c>
      <c r="F63"/>
      <c r="H63"/>
      <c r="L63"/>
      <c r="M63"/>
    </row>
    <row r="64" spans="1:17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workbookViewId="0">
      <selection activeCell="E18" sqref="E18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137</v>
      </c>
      <c r="E2" s="10" t="s">
        <v>18</v>
      </c>
      <c r="F2" s="12" t="s">
        <v>128</v>
      </c>
    </row>
    <row r="3" spans="1:17">
      <c r="A3" s="11"/>
    </row>
    <row r="4" spans="1:17" ht="14.45" customHeight="1">
      <c r="A4" s="10" t="s">
        <v>21</v>
      </c>
      <c r="B4" t="s">
        <v>102</v>
      </c>
    </row>
    <row r="5" spans="1:17" ht="14.45" customHeight="1">
      <c r="A5" s="10" t="s">
        <v>17</v>
      </c>
      <c r="B5" t="s">
        <v>27</v>
      </c>
    </row>
    <row r="6" spans="1:17" ht="14.4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4.45" customHeight="1">
      <c r="A7" s="4">
        <f>Q7+1</f>
        <v>1</v>
      </c>
      <c r="B7" s="4">
        <v>25</v>
      </c>
      <c r="C7" s="4" t="s">
        <v>28</v>
      </c>
      <c r="D7" t="s">
        <v>31</v>
      </c>
      <c r="E7" s="4" t="s">
        <v>30</v>
      </c>
      <c r="F7" s="17">
        <f>G7/1000/86400</f>
        <v>7.454803240740741E-3</v>
      </c>
      <c r="G7" s="4">
        <v>644095</v>
      </c>
      <c r="H7" s="17">
        <f>I7/1000/86400</f>
        <v>7.454803240740741E-3</v>
      </c>
      <c r="I7">
        <v>644095</v>
      </c>
      <c r="K7" s="4">
        <v>2</v>
      </c>
      <c r="L7" s="5">
        <f>M7/1000</f>
        <v>8</v>
      </c>
      <c r="M7" s="5">
        <v>8000</v>
      </c>
      <c r="N7" s="15">
        <v>44.713901519775391</v>
      </c>
      <c r="O7" s="1">
        <v>1000</v>
      </c>
      <c r="Q7" s="4">
        <v>0</v>
      </c>
    </row>
    <row r="8" spans="1:17" s="6" customFormat="1" ht="14.45" customHeight="1">
      <c r="A8" s="4">
        <f>Q8+1</f>
        <v>2</v>
      </c>
      <c r="B8" s="4">
        <v>22</v>
      </c>
      <c r="C8" s="4" t="s">
        <v>28</v>
      </c>
      <c r="D8" t="s">
        <v>29</v>
      </c>
      <c r="E8" s="4" t="s">
        <v>30</v>
      </c>
      <c r="F8" s="17">
        <f>G8/1000/86400</f>
        <v>7.7935648148148148E-3</v>
      </c>
      <c r="G8" s="4">
        <v>673364</v>
      </c>
      <c r="H8" s="17">
        <f>I8/1000/86400</f>
        <v>7.7935648148148148E-3</v>
      </c>
      <c r="I8">
        <v>673364</v>
      </c>
      <c r="J8"/>
      <c r="K8" s="4">
        <v>2</v>
      </c>
      <c r="L8" s="5">
        <f>M8/1000</f>
        <v>8</v>
      </c>
      <c r="M8" s="5">
        <v>8000</v>
      </c>
      <c r="N8" s="15">
        <v>42.770328521728516</v>
      </c>
      <c r="O8" s="1">
        <v>956.530029296875</v>
      </c>
      <c r="Q8" s="4">
        <v>1</v>
      </c>
    </row>
    <row r="9" spans="1:17" ht="14.45" customHeight="1">
      <c r="A9" s="10" t="s">
        <v>17</v>
      </c>
      <c r="B9" t="s">
        <v>32</v>
      </c>
    </row>
    <row r="10" spans="1:17" ht="14.45" customHeight="1">
      <c r="A10" s="7" t="s">
        <v>16</v>
      </c>
      <c r="B10" s="7" t="s">
        <v>15</v>
      </c>
      <c r="C10" s="7" t="s">
        <v>14</v>
      </c>
      <c r="D10" s="7" t="s">
        <v>13</v>
      </c>
      <c r="E10" s="7" t="s">
        <v>12</v>
      </c>
      <c r="F10" s="9" t="s">
        <v>11</v>
      </c>
      <c r="G10" s="7"/>
      <c r="H10" s="9" t="s">
        <v>10</v>
      </c>
      <c r="I10" s="7"/>
      <c r="J10" s="7" t="s">
        <v>9</v>
      </c>
      <c r="K10" s="7" t="s">
        <v>8</v>
      </c>
      <c r="L10" s="8" t="s">
        <v>7</v>
      </c>
      <c r="M10" s="8"/>
      <c r="N10" s="14" t="s">
        <v>6</v>
      </c>
      <c r="O10" s="7" t="s">
        <v>5</v>
      </c>
    </row>
    <row r="11" spans="1:17" ht="14.45" customHeight="1">
      <c r="A11" s="4">
        <f>Q11+1</f>
        <v>1</v>
      </c>
      <c r="B11" s="4">
        <v>95</v>
      </c>
      <c r="C11" s="4" t="s">
        <v>33</v>
      </c>
      <c r="D11" t="s">
        <v>34</v>
      </c>
      <c r="E11" s="4" t="s">
        <v>30</v>
      </c>
      <c r="F11" s="17">
        <f>G11/1000/86400</f>
        <v>2.2201493055555556E-2</v>
      </c>
      <c r="G11" s="4">
        <v>1918209</v>
      </c>
      <c r="H11" s="17">
        <f>I11/1000/86400</f>
        <v>2.2895937500000001E-2</v>
      </c>
      <c r="I11">
        <v>1978209</v>
      </c>
      <c r="J11" t="s">
        <v>124</v>
      </c>
      <c r="K11" s="4">
        <v>6</v>
      </c>
      <c r="L11" s="5">
        <f>M11/1000</f>
        <v>26</v>
      </c>
      <c r="M11" s="5">
        <v>26000</v>
      </c>
      <c r="N11" s="15">
        <v>48.795516967773437</v>
      </c>
      <c r="O11" s="1">
        <v>969.65997314453125</v>
      </c>
      <c r="Q11" s="4">
        <v>0</v>
      </c>
    </row>
    <row r="12" spans="1:17" ht="14.45" customHeight="1">
      <c r="A12" s="10" t="s">
        <v>21</v>
      </c>
      <c r="B12" t="s">
        <v>136</v>
      </c>
    </row>
    <row r="13" spans="1:17" ht="14.45" customHeight="1">
      <c r="A13" s="10" t="s">
        <v>17</v>
      </c>
      <c r="B13" t="s">
        <v>36</v>
      </c>
    </row>
    <row r="14" spans="1:17" ht="14.45" customHeight="1">
      <c r="A14" s="7" t="s">
        <v>16</v>
      </c>
      <c r="B14" s="7" t="s">
        <v>15</v>
      </c>
      <c r="C14" s="7" t="s">
        <v>14</v>
      </c>
      <c r="D14" s="7" t="s">
        <v>13</v>
      </c>
      <c r="E14" s="7" t="s">
        <v>12</v>
      </c>
      <c r="F14" s="9" t="s">
        <v>11</v>
      </c>
      <c r="G14" s="7"/>
      <c r="H14" s="9" t="s">
        <v>10</v>
      </c>
      <c r="I14" s="7"/>
      <c r="J14" s="7" t="s">
        <v>9</v>
      </c>
      <c r="K14" s="7" t="s">
        <v>8</v>
      </c>
      <c r="L14" s="8" t="s">
        <v>7</v>
      </c>
      <c r="M14" s="8"/>
      <c r="N14" s="14" t="s">
        <v>6</v>
      </c>
      <c r="O14" s="7" t="s">
        <v>5</v>
      </c>
    </row>
    <row r="15" spans="1:17" ht="14.45" customHeight="1">
      <c r="A15" s="4">
        <f t="shared" ref="A15:A20" si="0">Q15+1</f>
        <v>1</v>
      </c>
      <c r="B15" s="4">
        <v>696</v>
      </c>
      <c r="C15" s="4" t="s">
        <v>37</v>
      </c>
      <c r="D15" t="s">
        <v>39</v>
      </c>
      <c r="E15" s="4" t="s">
        <v>30</v>
      </c>
      <c r="F15" s="17">
        <f t="shared" ref="F15:F20" si="1">G15/1000/86400</f>
        <v>2.5546990740740742E-2</v>
      </c>
      <c r="G15" s="4">
        <v>2207260</v>
      </c>
      <c r="H15" s="17">
        <f t="shared" ref="H15:H20" si="2">I15/1000/86400</f>
        <v>2.5546990740740742E-2</v>
      </c>
      <c r="I15">
        <v>2207260</v>
      </c>
      <c r="K15" s="4">
        <v>11</v>
      </c>
      <c r="L15" s="5">
        <f t="shared" ref="L15:L20" si="3">M15/1000</f>
        <v>48.5</v>
      </c>
      <c r="M15" s="5">
        <v>48500</v>
      </c>
      <c r="N15" s="15">
        <v>79.10260009765625</v>
      </c>
      <c r="O15" s="1">
        <v>1000</v>
      </c>
      <c r="Q15" s="4">
        <v>0</v>
      </c>
    </row>
    <row r="16" spans="1:17" ht="14.45" customHeight="1">
      <c r="A16" s="4">
        <f t="shared" si="0"/>
        <v>2</v>
      </c>
      <c r="B16" s="4">
        <v>58</v>
      </c>
      <c r="C16" s="4" t="s">
        <v>37</v>
      </c>
      <c r="D16" t="s">
        <v>42</v>
      </c>
      <c r="E16" s="4" t="s">
        <v>30</v>
      </c>
      <c r="F16" s="17">
        <f t="shared" si="1"/>
        <v>2.6168634259259256E-2</v>
      </c>
      <c r="G16" s="4">
        <v>2260970</v>
      </c>
      <c r="H16" s="17">
        <f t="shared" si="2"/>
        <v>2.6168634259259256E-2</v>
      </c>
      <c r="I16">
        <v>2260970</v>
      </c>
      <c r="K16" s="4">
        <v>11</v>
      </c>
      <c r="L16" s="5">
        <f t="shared" si="3"/>
        <v>48.5</v>
      </c>
      <c r="M16" s="5">
        <v>48500</v>
      </c>
      <c r="N16" s="15">
        <v>77.223495483398437</v>
      </c>
      <c r="O16" s="1">
        <v>976.239990234375</v>
      </c>
      <c r="Q16" s="4">
        <v>1</v>
      </c>
    </row>
    <row r="17" spans="1:17" ht="14.45" customHeight="1">
      <c r="A17" s="4">
        <f t="shared" si="0"/>
        <v>3</v>
      </c>
      <c r="B17" s="4">
        <v>60</v>
      </c>
      <c r="C17" s="4" t="s">
        <v>37</v>
      </c>
      <c r="D17" t="s">
        <v>40</v>
      </c>
      <c r="E17" s="4" t="s">
        <v>30</v>
      </c>
      <c r="F17" s="17">
        <f t="shared" si="1"/>
        <v>2.6389108796296294E-2</v>
      </c>
      <c r="G17" s="4">
        <v>2280019</v>
      </c>
      <c r="H17" s="17">
        <f t="shared" si="2"/>
        <v>2.6389108796296294E-2</v>
      </c>
      <c r="I17">
        <v>2280019</v>
      </c>
      <c r="K17" s="4">
        <v>11</v>
      </c>
      <c r="L17" s="5">
        <f t="shared" si="3"/>
        <v>48.5</v>
      </c>
      <c r="M17" s="5">
        <v>48500</v>
      </c>
      <c r="N17" s="15">
        <v>76.57830810546875</v>
      </c>
      <c r="O17" s="1">
        <v>968.08001708984375</v>
      </c>
      <c r="Q17" s="4">
        <v>2</v>
      </c>
    </row>
    <row r="18" spans="1:17" ht="14.45" customHeight="1">
      <c r="A18" s="4">
        <f t="shared" si="0"/>
        <v>4</v>
      </c>
      <c r="B18" s="4">
        <v>84</v>
      </c>
      <c r="C18" s="4" t="s">
        <v>37</v>
      </c>
      <c r="D18" t="s">
        <v>104</v>
      </c>
      <c r="E18" s="4" t="s">
        <v>30</v>
      </c>
      <c r="F18" s="17">
        <f t="shared" si="1"/>
        <v>2.7428773148148147E-2</v>
      </c>
      <c r="G18" s="4">
        <v>2369846</v>
      </c>
      <c r="H18" s="17">
        <f t="shared" si="2"/>
        <v>2.7428773148148147E-2</v>
      </c>
      <c r="I18">
        <v>2369846</v>
      </c>
      <c r="K18" s="4">
        <v>11</v>
      </c>
      <c r="L18" s="5">
        <f t="shared" si="3"/>
        <v>48.5</v>
      </c>
      <c r="M18" s="5">
        <v>48500</v>
      </c>
      <c r="N18" s="15">
        <v>73.675674438476562</v>
      </c>
      <c r="O18" s="1">
        <v>931.3900146484375</v>
      </c>
      <c r="Q18" s="4">
        <v>3</v>
      </c>
    </row>
    <row r="19" spans="1:17" ht="14.45" customHeight="1">
      <c r="A19" s="4">
        <f t="shared" si="0"/>
        <v>5</v>
      </c>
      <c r="B19" s="4">
        <v>28</v>
      </c>
      <c r="C19" s="4" t="s">
        <v>37</v>
      </c>
      <c r="D19" t="s">
        <v>38</v>
      </c>
      <c r="E19" s="4" t="s">
        <v>30</v>
      </c>
      <c r="F19" s="17">
        <f t="shared" si="1"/>
        <v>2.5556770833333332E-2</v>
      </c>
      <c r="G19" s="4">
        <v>2208105</v>
      </c>
      <c r="H19" s="17">
        <f t="shared" si="2"/>
        <v>2.8170520833333334E-2</v>
      </c>
      <c r="I19">
        <v>2433933</v>
      </c>
      <c r="K19" s="4">
        <v>10</v>
      </c>
      <c r="L19" s="5">
        <f t="shared" si="3"/>
        <v>44</v>
      </c>
      <c r="M19" s="5">
        <v>44000</v>
      </c>
      <c r="N19" s="15">
        <v>71.7357177734375</v>
      </c>
      <c r="O19" s="1">
        <v>906.8599853515625</v>
      </c>
      <c r="Q19" s="4">
        <v>4</v>
      </c>
    </row>
    <row r="20" spans="1:17" ht="14.45" customHeight="1">
      <c r="A20" s="4">
        <f t="shared" si="0"/>
        <v>6</v>
      </c>
      <c r="B20" s="4">
        <v>93</v>
      </c>
      <c r="C20" s="4" t="s">
        <v>37</v>
      </c>
      <c r="D20" t="s">
        <v>105</v>
      </c>
      <c r="E20" s="4" t="s">
        <v>55</v>
      </c>
      <c r="F20" s="17">
        <f t="shared" si="1"/>
        <v>2.7115335648148147E-2</v>
      </c>
      <c r="G20" s="4">
        <v>2342765</v>
      </c>
      <c r="H20" s="17">
        <f t="shared" si="2"/>
        <v>3.3293506944444447E-2</v>
      </c>
      <c r="I20">
        <v>2876559</v>
      </c>
      <c r="K20" s="4">
        <v>9</v>
      </c>
      <c r="L20" s="5">
        <f t="shared" si="3"/>
        <v>39.5</v>
      </c>
      <c r="M20" s="5">
        <v>39500</v>
      </c>
      <c r="N20" s="15">
        <v>60.697509765625</v>
      </c>
      <c r="O20" s="1">
        <v>0</v>
      </c>
      <c r="Q20" s="4">
        <v>5</v>
      </c>
    </row>
    <row r="21" spans="1:17" ht="14.45" customHeight="1">
      <c r="A21" s="10" t="s">
        <v>17</v>
      </c>
      <c r="B21" t="s">
        <v>45</v>
      </c>
    </row>
    <row r="22" spans="1:17" ht="14.45" customHeight="1">
      <c r="A22" s="7" t="s">
        <v>16</v>
      </c>
      <c r="B22" s="7" t="s">
        <v>15</v>
      </c>
      <c r="C22" s="7" t="s">
        <v>14</v>
      </c>
      <c r="D22" s="7" t="s">
        <v>13</v>
      </c>
      <c r="E22" s="7" t="s">
        <v>12</v>
      </c>
      <c r="F22" s="9" t="s">
        <v>11</v>
      </c>
      <c r="G22" s="7"/>
      <c r="H22" s="9" t="s">
        <v>10</v>
      </c>
      <c r="I22" s="7"/>
      <c r="J22" s="7" t="s">
        <v>9</v>
      </c>
      <c r="K22" s="7" t="s">
        <v>8</v>
      </c>
      <c r="L22" s="8" t="s">
        <v>7</v>
      </c>
      <c r="M22" s="8"/>
      <c r="N22" s="14" t="s">
        <v>6</v>
      </c>
      <c r="O22" s="7" t="s">
        <v>5</v>
      </c>
    </row>
    <row r="23" spans="1:17" ht="14.45" customHeight="1">
      <c r="A23" s="4">
        <f>Q23+1</f>
        <v>1</v>
      </c>
      <c r="B23" s="4">
        <v>48</v>
      </c>
      <c r="C23" s="4" t="s">
        <v>46</v>
      </c>
      <c r="D23" t="s">
        <v>49</v>
      </c>
      <c r="E23" s="4" t="s">
        <v>30</v>
      </c>
      <c r="F23" s="17">
        <f>G23/1000/86400</f>
        <v>2.7569317129629629E-2</v>
      </c>
      <c r="G23" s="4">
        <v>2381989</v>
      </c>
      <c r="H23" s="17">
        <f>I23/1000/86400</f>
        <v>2.7569317129629629E-2</v>
      </c>
      <c r="I23">
        <v>2381989</v>
      </c>
      <c r="K23" s="4">
        <v>8</v>
      </c>
      <c r="L23" s="5">
        <f>M23/1000</f>
        <v>35</v>
      </c>
      <c r="M23" s="5">
        <v>35000</v>
      </c>
      <c r="N23" s="15">
        <v>52.896968841552734</v>
      </c>
      <c r="O23" s="1">
        <v>1000</v>
      </c>
      <c r="Q23" s="4">
        <v>0</v>
      </c>
    </row>
    <row r="24" spans="1:17" ht="14.45" customHeight="1">
      <c r="A24" s="16" t="s">
        <v>22</v>
      </c>
      <c r="B24" s="4">
        <v>25</v>
      </c>
      <c r="C24" s="4" t="s">
        <v>46</v>
      </c>
      <c r="D24" t="s">
        <v>47</v>
      </c>
      <c r="E24" s="4" t="s">
        <v>44</v>
      </c>
      <c r="F24" s="17">
        <f>G24/1000/86400</f>
        <v>0</v>
      </c>
      <c r="G24" s="4">
        <v>0</v>
      </c>
      <c r="H24" s="17">
        <f>I24/1000/86400</f>
        <v>0</v>
      </c>
      <c r="I24">
        <v>0</v>
      </c>
      <c r="J24" t="s">
        <v>106</v>
      </c>
      <c r="K24" s="4">
        <v>0</v>
      </c>
      <c r="L24" s="5">
        <f>M24/1000</f>
        <v>0</v>
      </c>
      <c r="M24" s="5">
        <v>0</v>
      </c>
      <c r="N24" s="15">
        <v>0</v>
      </c>
      <c r="O24" s="1">
        <v>0</v>
      </c>
      <c r="Q24" s="4">
        <v>0</v>
      </c>
    </row>
    <row r="25" spans="1:17" ht="14.45" customHeight="1">
      <c r="A25" s="10" t="s">
        <v>17</v>
      </c>
      <c r="B25" t="s">
        <v>83</v>
      </c>
    </row>
    <row r="26" spans="1:17" ht="14.45" customHeight="1">
      <c r="A26" s="7" t="s">
        <v>16</v>
      </c>
      <c r="B26" s="7" t="s">
        <v>15</v>
      </c>
      <c r="C26" s="7" t="s">
        <v>14</v>
      </c>
      <c r="D26" s="7" t="s">
        <v>13</v>
      </c>
      <c r="E26" s="7" t="s">
        <v>12</v>
      </c>
      <c r="F26" s="9" t="s">
        <v>11</v>
      </c>
      <c r="G26" s="7"/>
      <c r="H26" s="9" t="s">
        <v>10</v>
      </c>
      <c r="I26" s="7"/>
      <c r="J26" s="7" t="s">
        <v>9</v>
      </c>
      <c r="K26" s="7" t="s">
        <v>8</v>
      </c>
      <c r="L26" s="8" t="s">
        <v>7</v>
      </c>
      <c r="M26" s="8"/>
      <c r="N26" s="14" t="s">
        <v>6</v>
      </c>
      <c r="O26" s="7" t="s">
        <v>5</v>
      </c>
    </row>
    <row r="27" spans="1:17" ht="14.45" customHeight="1">
      <c r="A27" s="4">
        <f>Q27+1</f>
        <v>1</v>
      </c>
      <c r="B27" s="4">
        <v>101</v>
      </c>
      <c r="C27" s="4" t="s">
        <v>84</v>
      </c>
      <c r="D27" t="s">
        <v>85</v>
      </c>
      <c r="E27" s="4" t="s">
        <v>30</v>
      </c>
      <c r="F27" s="17">
        <f>G27/1000/86400</f>
        <v>2.6662789351851852E-2</v>
      </c>
      <c r="G27" s="4">
        <v>2303665</v>
      </c>
      <c r="H27" s="17">
        <f>I27/1000/86400</f>
        <v>2.6662789351851852E-2</v>
      </c>
      <c r="I27">
        <v>2303665</v>
      </c>
      <c r="K27" s="4">
        <v>10</v>
      </c>
      <c r="L27" s="5">
        <f>M27/1000</f>
        <v>44</v>
      </c>
      <c r="M27" s="5">
        <v>44000</v>
      </c>
      <c r="N27" s="15">
        <v>68.759994506835938</v>
      </c>
      <c r="O27" s="1">
        <v>1000</v>
      </c>
      <c r="Q27" s="4">
        <v>0</v>
      </c>
    </row>
    <row r="28" spans="1:17" ht="14.45" customHeight="1">
      <c r="A28" s="10" t="s">
        <v>21</v>
      </c>
      <c r="B28" t="s">
        <v>50</v>
      </c>
    </row>
    <row r="29" spans="1:17" ht="14.45" customHeight="1">
      <c r="A29" s="10" t="s">
        <v>17</v>
      </c>
      <c r="B29" t="s">
        <v>51</v>
      </c>
    </row>
    <row r="30" spans="1:17" ht="14.45" customHeight="1">
      <c r="A30" s="7" t="s">
        <v>16</v>
      </c>
      <c r="B30" s="7" t="s">
        <v>15</v>
      </c>
      <c r="C30" s="7" t="s">
        <v>14</v>
      </c>
      <c r="D30" s="7" t="s">
        <v>13</v>
      </c>
      <c r="E30" s="7" t="s">
        <v>12</v>
      </c>
      <c r="F30" s="9" t="s">
        <v>11</v>
      </c>
      <c r="G30" s="7"/>
      <c r="H30" s="9" t="s">
        <v>10</v>
      </c>
      <c r="I30" s="7"/>
      <c r="J30" s="7" t="s">
        <v>9</v>
      </c>
      <c r="K30" s="7" t="s">
        <v>8</v>
      </c>
      <c r="L30" s="8" t="s">
        <v>7</v>
      </c>
      <c r="M30" s="8"/>
      <c r="N30" s="14" t="s">
        <v>6</v>
      </c>
      <c r="O30" s="7" t="s">
        <v>5</v>
      </c>
    </row>
    <row r="31" spans="1:17" ht="14.45" customHeight="1">
      <c r="A31" s="4">
        <f>Q31+1</f>
        <v>1</v>
      </c>
      <c r="B31" s="4">
        <v>91</v>
      </c>
      <c r="C31" s="4" t="s">
        <v>52</v>
      </c>
      <c r="D31" t="s">
        <v>54</v>
      </c>
      <c r="E31" s="4" t="s">
        <v>55</v>
      </c>
      <c r="F31" s="17">
        <f>G31/1000/86400</f>
        <v>2.3963298611111111E-2</v>
      </c>
      <c r="G31" s="4">
        <v>2070429</v>
      </c>
      <c r="H31" s="17">
        <f>I31/1000/86400</f>
        <v>2.3963298611111111E-2</v>
      </c>
      <c r="I31">
        <v>2070429</v>
      </c>
      <c r="K31" s="4">
        <v>11</v>
      </c>
      <c r="L31" s="5">
        <f>M31/1000</f>
        <v>48.5</v>
      </c>
      <c r="M31" s="5">
        <v>48500</v>
      </c>
      <c r="N31" s="15">
        <v>84.330345153808594</v>
      </c>
      <c r="O31" s="1">
        <v>0</v>
      </c>
      <c r="Q31" s="4">
        <v>0</v>
      </c>
    </row>
    <row r="32" spans="1:17" ht="14.45" customHeight="1">
      <c r="A32" s="4">
        <f>Q32+1</f>
        <v>2</v>
      </c>
      <c r="B32" s="4">
        <v>16</v>
      </c>
      <c r="C32" s="4" t="s">
        <v>52</v>
      </c>
      <c r="D32" t="s">
        <v>53</v>
      </c>
      <c r="E32" s="4" t="s">
        <v>30</v>
      </c>
      <c r="F32" s="17">
        <f>G32/1000/86400</f>
        <v>2.4701064814814815E-2</v>
      </c>
      <c r="G32" s="4">
        <v>2134172</v>
      </c>
      <c r="H32" s="17">
        <f>I32/1000/86400</f>
        <v>2.7227303240740738E-2</v>
      </c>
      <c r="I32">
        <v>2352439</v>
      </c>
      <c r="K32" s="4">
        <v>10</v>
      </c>
      <c r="L32" s="5">
        <f>M32/1000</f>
        <v>44</v>
      </c>
      <c r="M32" s="5">
        <v>44000</v>
      </c>
      <c r="N32" s="15">
        <v>74.2208251953125</v>
      </c>
      <c r="O32" s="1">
        <v>1000</v>
      </c>
      <c r="Q32" s="4">
        <v>1</v>
      </c>
    </row>
    <row r="33" spans="1:17" ht="14.45" customHeight="1">
      <c r="A33" s="16" t="s">
        <v>22</v>
      </c>
      <c r="B33" s="4">
        <v>696</v>
      </c>
      <c r="C33" s="4" t="s">
        <v>52</v>
      </c>
      <c r="D33" t="s">
        <v>56</v>
      </c>
      <c r="E33" s="4" t="s">
        <v>30</v>
      </c>
      <c r="F33" s="17">
        <f>G33/1000/86400</f>
        <v>0</v>
      </c>
      <c r="G33" s="4">
        <v>0</v>
      </c>
      <c r="H33" s="17">
        <f>I33/1000/86400</f>
        <v>0</v>
      </c>
      <c r="I33">
        <v>0</v>
      </c>
      <c r="J33" t="s">
        <v>106</v>
      </c>
      <c r="K33" s="4">
        <v>0</v>
      </c>
      <c r="L33" s="5">
        <f>M33/1000</f>
        <v>0</v>
      </c>
      <c r="M33" s="5">
        <v>0</v>
      </c>
      <c r="N33" s="15">
        <v>0</v>
      </c>
      <c r="O33" s="1">
        <v>0</v>
      </c>
      <c r="Q33" s="4">
        <v>0</v>
      </c>
    </row>
    <row r="34" spans="1:17" ht="14.45" customHeight="1">
      <c r="A34" s="16"/>
      <c r="B34" s="4"/>
      <c r="C34" s="4"/>
      <c r="E34" s="4"/>
      <c r="F34" s="17"/>
      <c r="G34" s="4"/>
      <c r="H34" s="17"/>
      <c r="K34" s="4"/>
      <c r="L34" s="5"/>
      <c r="M34" s="5"/>
      <c r="N34" s="15"/>
      <c r="O34" s="1"/>
      <c r="Q34" s="4"/>
    </row>
    <row r="35" spans="1:17" ht="14.45" customHeight="1">
      <c r="A35" s="3" t="s">
        <v>4</v>
      </c>
      <c r="B35" t="s">
        <v>88</v>
      </c>
    </row>
    <row r="36" spans="1:17" ht="14.45" customHeight="1">
      <c r="A36" s="3" t="s">
        <v>3</v>
      </c>
      <c r="B36" t="s">
        <v>89</v>
      </c>
      <c r="J36" s="2"/>
    </row>
    <row r="37" spans="1:17" ht="14.45" customHeight="1">
      <c r="A37" s="3" t="s">
        <v>2</v>
      </c>
      <c r="B37" t="s">
        <v>130</v>
      </c>
    </row>
    <row r="38" spans="1:17" ht="14.45" customHeight="1">
      <c r="A38" s="3" t="s">
        <v>1</v>
      </c>
      <c r="B38" t="s">
        <v>129</v>
      </c>
      <c r="F38"/>
      <c r="H38"/>
      <c r="L38"/>
      <c r="M38"/>
    </row>
    <row r="39" spans="1:17" ht="14.45" customHeight="1">
      <c r="A39" s="3" t="s">
        <v>0</v>
      </c>
      <c r="B39" t="s">
        <v>128</v>
      </c>
      <c r="F39"/>
      <c r="H39"/>
      <c r="L39"/>
      <c r="M39"/>
    </row>
    <row r="40" spans="1:17" ht="14.45" customHeight="1">
      <c r="A40" s="10" t="s">
        <v>17</v>
      </c>
      <c r="B40" t="s">
        <v>58</v>
      </c>
    </row>
    <row r="41" spans="1:17" ht="14.45" customHeight="1">
      <c r="A41" s="7" t="s">
        <v>16</v>
      </c>
      <c r="B41" s="7" t="s">
        <v>15</v>
      </c>
      <c r="C41" s="7" t="s">
        <v>14</v>
      </c>
      <c r="D41" s="7" t="s">
        <v>13</v>
      </c>
      <c r="E41" s="7" t="s">
        <v>12</v>
      </c>
      <c r="F41" s="9" t="s">
        <v>11</v>
      </c>
      <c r="G41" s="7"/>
      <c r="H41" s="9" t="s">
        <v>10</v>
      </c>
      <c r="I41" s="7"/>
      <c r="J41" s="7" t="s">
        <v>9</v>
      </c>
      <c r="K41" s="7" t="s">
        <v>8</v>
      </c>
      <c r="L41" s="8" t="s">
        <v>7</v>
      </c>
      <c r="M41" s="8"/>
      <c r="N41" s="14" t="s">
        <v>6</v>
      </c>
      <c r="O41" s="7" t="s">
        <v>5</v>
      </c>
    </row>
    <row r="42" spans="1:17" ht="14.45" customHeight="1">
      <c r="A42" s="4">
        <f>Q42+1</f>
        <v>1</v>
      </c>
      <c r="B42" s="4">
        <v>101</v>
      </c>
      <c r="C42" s="4" t="s">
        <v>59</v>
      </c>
      <c r="D42" t="s">
        <v>62</v>
      </c>
      <c r="E42" s="4" t="s">
        <v>30</v>
      </c>
      <c r="F42" s="17">
        <f>G42/1000/86400</f>
        <v>2.5497280092592594E-2</v>
      </c>
      <c r="G42" s="4">
        <v>2202965</v>
      </c>
      <c r="H42" s="17">
        <f>I42/1000/86400</f>
        <v>2.5497280092592594E-2</v>
      </c>
      <c r="I42">
        <v>2202965</v>
      </c>
      <c r="K42" s="4">
        <v>11</v>
      </c>
      <c r="L42" s="5">
        <f>M42/1000</f>
        <v>48.5</v>
      </c>
      <c r="M42" s="5">
        <v>48500</v>
      </c>
      <c r="N42" s="15">
        <v>79.256820678710938</v>
      </c>
      <c r="O42" s="1">
        <v>1000</v>
      </c>
      <c r="Q42" s="4">
        <v>0</v>
      </c>
    </row>
    <row r="43" spans="1:17" ht="14.45" customHeight="1">
      <c r="A43" s="4">
        <f>Q43+1</f>
        <v>2</v>
      </c>
      <c r="B43" s="4">
        <v>272</v>
      </c>
      <c r="C43" s="4" t="s">
        <v>59</v>
      </c>
      <c r="D43" t="s">
        <v>61</v>
      </c>
      <c r="E43" s="4" t="s">
        <v>30</v>
      </c>
      <c r="F43" s="17">
        <f>G43/1000/86400</f>
        <v>2.5917800925925924E-2</v>
      </c>
      <c r="G43" s="4">
        <v>2239298</v>
      </c>
      <c r="H43" s="17">
        <f>I43/1000/86400</f>
        <v>2.5917800925925924E-2</v>
      </c>
      <c r="I43">
        <v>2239298</v>
      </c>
      <c r="K43" s="4">
        <v>11</v>
      </c>
      <c r="L43" s="5">
        <f>M43/1000</f>
        <v>48.5</v>
      </c>
      <c r="M43" s="5">
        <v>48500</v>
      </c>
      <c r="N43" s="15">
        <v>77.970863342285156</v>
      </c>
      <c r="O43" s="1">
        <v>983.77001953125</v>
      </c>
      <c r="Q43" s="4">
        <v>1</v>
      </c>
    </row>
    <row r="44" spans="1:17" ht="14.45" customHeight="1">
      <c r="A44" s="4">
        <f>Q44+1</f>
        <v>3</v>
      </c>
      <c r="B44" s="4">
        <v>29</v>
      </c>
      <c r="C44" s="4" t="s">
        <v>59</v>
      </c>
      <c r="D44" t="s">
        <v>135</v>
      </c>
      <c r="E44" s="4" t="s">
        <v>133</v>
      </c>
      <c r="F44" s="17">
        <f>G44/1000/86400</f>
        <v>2.6055983796296298E-2</v>
      </c>
      <c r="G44" s="4">
        <v>2251237</v>
      </c>
      <c r="H44" s="17">
        <f>I44/1000/86400</f>
        <v>2.6055983796296298E-2</v>
      </c>
      <c r="I44">
        <v>2251237</v>
      </c>
      <c r="K44" s="4">
        <v>11</v>
      </c>
      <c r="L44" s="5">
        <f>M44/1000</f>
        <v>48.5</v>
      </c>
      <c r="M44" s="5">
        <v>48500</v>
      </c>
      <c r="N44" s="15">
        <v>77.557357788085938</v>
      </c>
      <c r="O44" s="1">
        <v>0</v>
      </c>
      <c r="Q44" s="4">
        <v>2</v>
      </c>
    </row>
    <row r="45" spans="1:17" ht="14.45" customHeight="1">
      <c r="A45" s="4">
        <f>Q45+1</f>
        <v>4</v>
      </c>
      <c r="B45" s="4">
        <v>48</v>
      </c>
      <c r="C45" s="4" t="s">
        <v>59</v>
      </c>
      <c r="D45" t="s">
        <v>60</v>
      </c>
      <c r="E45" s="4" t="s">
        <v>30</v>
      </c>
      <c r="F45" s="17">
        <f>G45/1000/86400</f>
        <v>2.3863113425925928E-2</v>
      </c>
      <c r="G45" s="4">
        <v>2061773</v>
      </c>
      <c r="H45" s="17">
        <f>I45/1000/86400</f>
        <v>2.6303657407407408E-2</v>
      </c>
      <c r="I45">
        <v>2272636</v>
      </c>
      <c r="K45" s="4">
        <v>10</v>
      </c>
      <c r="L45" s="5">
        <f>M45/1000</f>
        <v>44</v>
      </c>
      <c r="M45" s="5">
        <v>44000</v>
      </c>
      <c r="N45" s="15">
        <v>76.827079772949219</v>
      </c>
      <c r="O45" s="1">
        <v>969.34002685546875</v>
      </c>
      <c r="Q45" s="4">
        <v>3</v>
      </c>
    </row>
    <row r="46" spans="1:17" ht="14.45" customHeight="1">
      <c r="A46" s="4">
        <f>Q46+1</f>
        <v>5</v>
      </c>
      <c r="B46" s="4">
        <v>95</v>
      </c>
      <c r="C46" s="4" t="s">
        <v>59</v>
      </c>
      <c r="D46" t="s">
        <v>63</v>
      </c>
      <c r="E46" s="4" t="s">
        <v>30</v>
      </c>
      <c r="F46" s="17">
        <f>G46/1000/86400</f>
        <v>2.4654421296296296E-2</v>
      </c>
      <c r="G46" s="4">
        <v>2130142</v>
      </c>
      <c r="H46" s="17">
        <f>I46/1000/86400</f>
        <v>3.4163981481481483E-2</v>
      </c>
      <c r="I46">
        <v>2951768</v>
      </c>
      <c r="K46" s="4">
        <v>8</v>
      </c>
      <c r="L46" s="5">
        <f>M46/1000</f>
        <v>35</v>
      </c>
      <c r="M46" s="5">
        <v>35000</v>
      </c>
      <c r="N46" s="15">
        <v>59.150985717773437</v>
      </c>
      <c r="O46" s="1">
        <v>746.32000732421875</v>
      </c>
      <c r="Q46" s="4">
        <v>4</v>
      </c>
    </row>
    <row r="47" spans="1:17" ht="14.45" customHeight="1">
      <c r="A47" s="10" t="s">
        <v>17</v>
      </c>
      <c r="B47" t="s">
        <v>64</v>
      </c>
    </row>
    <row r="48" spans="1:17" ht="14.45" customHeight="1">
      <c r="A48" s="7" t="s">
        <v>16</v>
      </c>
      <c r="B48" s="7" t="s">
        <v>15</v>
      </c>
      <c r="C48" s="7" t="s">
        <v>14</v>
      </c>
      <c r="D48" s="7" t="s">
        <v>13</v>
      </c>
      <c r="E48" s="7" t="s">
        <v>12</v>
      </c>
      <c r="F48" s="9" t="s">
        <v>11</v>
      </c>
      <c r="G48" s="7"/>
      <c r="H48" s="9" t="s">
        <v>10</v>
      </c>
      <c r="I48" s="7"/>
      <c r="J48" s="7" t="s">
        <v>9</v>
      </c>
      <c r="K48" s="7" t="s">
        <v>8</v>
      </c>
      <c r="L48" s="8" t="s">
        <v>7</v>
      </c>
      <c r="M48" s="8"/>
      <c r="N48" s="14" t="s">
        <v>6</v>
      </c>
      <c r="O48" s="7" t="s">
        <v>5</v>
      </c>
    </row>
    <row r="49" spans="1:17" ht="14.45" customHeight="1">
      <c r="A49" s="4">
        <f>Q49+1</f>
        <v>1</v>
      </c>
      <c r="B49" s="4">
        <v>79</v>
      </c>
      <c r="C49" s="4" t="s">
        <v>65</v>
      </c>
      <c r="D49" t="s">
        <v>67</v>
      </c>
      <c r="E49" s="4" t="s">
        <v>30</v>
      </c>
      <c r="F49" s="17">
        <f>G49/1000/86400</f>
        <v>2.4596018518518517E-2</v>
      </c>
      <c r="G49" s="4">
        <v>2125096</v>
      </c>
      <c r="H49" s="17">
        <f>I49/1000/86400</f>
        <v>2.4596018518518517E-2</v>
      </c>
      <c r="I49">
        <v>2125096</v>
      </c>
      <c r="K49" s="4">
        <v>8</v>
      </c>
      <c r="L49" s="5">
        <f>M49/1000</f>
        <v>35</v>
      </c>
      <c r="M49" s="5">
        <v>35000</v>
      </c>
      <c r="N49" s="15">
        <v>59.291439056396484</v>
      </c>
      <c r="O49" s="1">
        <v>1000</v>
      </c>
      <c r="Q49" s="4">
        <v>0</v>
      </c>
    </row>
    <row r="50" spans="1:17" ht="14.45" customHeight="1">
      <c r="A50" s="4">
        <f>Q50+1</f>
        <v>2</v>
      </c>
      <c r="B50" s="4">
        <v>93</v>
      </c>
      <c r="C50" s="4" t="s">
        <v>65</v>
      </c>
      <c r="D50" t="s">
        <v>66</v>
      </c>
      <c r="E50" s="4" t="s">
        <v>30</v>
      </c>
      <c r="F50" s="17">
        <f>G50/1000/86400</f>
        <v>2.5517372685185186E-2</v>
      </c>
      <c r="G50" s="4">
        <v>2204701</v>
      </c>
      <c r="H50" s="17">
        <f>I50/1000/86400</f>
        <v>2.928222222222222E-2</v>
      </c>
      <c r="I50">
        <v>2529984</v>
      </c>
      <c r="K50" s="4">
        <v>7</v>
      </c>
      <c r="L50" s="5">
        <f>M50/1000</f>
        <v>30.5</v>
      </c>
      <c r="M50" s="5">
        <v>30500</v>
      </c>
      <c r="N50" s="15">
        <v>49.80267333984375</v>
      </c>
      <c r="O50" s="1">
        <v>839.96002197265625</v>
      </c>
      <c r="Q50" s="4">
        <v>1</v>
      </c>
    </row>
    <row r="51" spans="1:17" ht="14.45" customHeight="1">
      <c r="A51" s="10" t="s">
        <v>21</v>
      </c>
      <c r="B51" t="s">
        <v>122</v>
      </c>
    </row>
    <row r="52" spans="1:17" ht="14.45" customHeight="1">
      <c r="A52" s="10" t="s">
        <v>17</v>
      </c>
      <c r="B52" t="s">
        <v>70</v>
      </c>
    </row>
    <row r="53" spans="1:17" ht="14.45" customHeight="1">
      <c r="A53" s="7" t="s">
        <v>16</v>
      </c>
      <c r="B53" s="7" t="s">
        <v>15</v>
      </c>
      <c r="C53" s="7" t="s">
        <v>14</v>
      </c>
      <c r="D53" s="7" t="s">
        <v>13</v>
      </c>
      <c r="E53" s="7" t="s">
        <v>12</v>
      </c>
      <c r="F53" s="9" t="s">
        <v>11</v>
      </c>
      <c r="G53" s="7"/>
      <c r="H53" s="9" t="s">
        <v>10</v>
      </c>
      <c r="I53" s="7"/>
      <c r="J53" s="7" t="s">
        <v>9</v>
      </c>
      <c r="K53" s="7" t="s">
        <v>8</v>
      </c>
      <c r="L53" s="8" t="s">
        <v>7</v>
      </c>
      <c r="M53" s="8"/>
      <c r="N53" s="14" t="s">
        <v>6</v>
      </c>
      <c r="O53" s="7" t="s">
        <v>5</v>
      </c>
    </row>
    <row r="54" spans="1:17" ht="14.45" customHeight="1">
      <c r="A54" s="4">
        <f t="shared" ref="A54:A59" si="4">Q54+1</f>
        <v>1</v>
      </c>
      <c r="B54" s="4">
        <v>30</v>
      </c>
      <c r="C54" s="4" t="s">
        <v>71</v>
      </c>
      <c r="D54" t="s">
        <v>134</v>
      </c>
      <c r="E54" s="4" t="s">
        <v>133</v>
      </c>
      <c r="F54" s="17">
        <f t="shared" ref="F54:F59" si="5">G54/1000/86400</f>
        <v>3.9130763888888892E-2</v>
      </c>
      <c r="G54" s="4">
        <v>3380898</v>
      </c>
      <c r="H54" s="17">
        <f t="shared" ref="H54:H59" si="6">I54/1000/86400</f>
        <v>3.9130763888888892E-2</v>
      </c>
      <c r="I54">
        <v>3380898</v>
      </c>
      <c r="K54" s="4">
        <v>18</v>
      </c>
      <c r="L54" s="5">
        <f t="shared" ref="L54:L59" si="7">M54/1000</f>
        <v>80</v>
      </c>
      <c r="M54" s="5">
        <v>80000</v>
      </c>
      <c r="N54" s="15">
        <v>85.184471130371094</v>
      </c>
      <c r="O54" s="1">
        <v>0</v>
      </c>
      <c r="Q54" s="4">
        <v>0</v>
      </c>
    </row>
    <row r="55" spans="1:17" ht="14.45" customHeight="1">
      <c r="A55" s="4">
        <f t="shared" si="4"/>
        <v>2</v>
      </c>
      <c r="B55" s="4">
        <v>72</v>
      </c>
      <c r="C55" s="4" t="s">
        <v>71</v>
      </c>
      <c r="D55" t="s">
        <v>73</v>
      </c>
      <c r="E55" s="4" t="s">
        <v>30</v>
      </c>
      <c r="F55" s="17">
        <f t="shared" si="5"/>
        <v>4.0377835648148147E-2</v>
      </c>
      <c r="G55" s="4">
        <v>3488645</v>
      </c>
      <c r="H55" s="17">
        <f t="shared" si="6"/>
        <v>4.0377835648148147E-2</v>
      </c>
      <c r="I55">
        <v>3488645</v>
      </c>
      <c r="K55" s="4">
        <v>18</v>
      </c>
      <c r="L55" s="5">
        <f t="shared" si="7"/>
        <v>80</v>
      </c>
      <c r="M55" s="5">
        <v>80000</v>
      </c>
      <c r="N55" s="15">
        <v>82.553543090820313</v>
      </c>
      <c r="O55" s="1">
        <v>1000</v>
      </c>
      <c r="Q55" s="4">
        <v>1</v>
      </c>
    </row>
    <row r="56" spans="1:17" ht="14.45" customHeight="1">
      <c r="A56" s="4">
        <f t="shared" si="4"/>
        <v>3</v>
      </c>
      <c r="B56" s="4">
        <v>10</v>
      </c>
      <c r="C56" s="4" t="s">
        <v>71</v>
      </c>
      <c r="D56" t="s">
        <v>74</v>
      </c>
      <c r="E56" s="4" t="s">
        <v>30</v>
      </c>
      <c r="F56" s="17">
        <f t="shared" si="5"/>
        <v>3.9593043981481481E-2</v>
      </c>
      <c r="G56" s="4">
        <v>3420839</v>
      </c>
      <c r="H56" s="17">
        <f t="shared" si="6"/>
        <v>4.1952893518518518E-2</v>
      </c>
      <c r="I56">
        <v>3624730</v>
      </c>
      <c r="K56" s="4">
        <v>17</v>
      </c>
      <c r="L56" s="5">
        <f t="shared" si="7"/>
        <v>75.5</v>
      </c>
      <c r="M56" s="5">
        <v>75500</v>
      </c>
      <c r="N56" s="15">
        <v>79.454193115234375</v>
      </c>
      <c r="O56" s="1">
        <v>962.45001220703125</v>
      </c>
      <c r="Q56" s="4">
        <v>2</v>
      </c>
    </row>
    <row r="57" spans="1:17" ht="14.45" customHeight="1">
      <c r="A57" s="4">
        <f t="shared" si="4"/>
        <v>4</v>
      </c>
      <c r="B57" s="4">
        <v>16</v>
      </c>
      <c r="C57" s="4" t="s">
        <v>71</v>
      </c>
      <c r="D57" t="s">
        <v>76</v>
      </c>
      <c r="E57" s="4" t="s">
        <v>30</v>
      </c>
      <c r="F57" s="17">
        <f t="shared" si="5"/>
        <v>3.9684212962962963E-2</v>
      </c>
      <c r="G57" s="4">
        <v>3428716</v>
      </c>
      <c r="H57" s="17">
        <f t="shared" si="6"/>
        <v>4.2785324074074073E-2</v>
      </c>
      <c r="I57">
        <v>3696652</v>
      </c>
      <c r="J57" t="s">
        <v>124</v>
      </c>
      <c r="K57" s="4">
        <v>17</v>
      </c>
      <c r="L57" s="5">
        <f t="shared" si="7"/>
        <v>75.5</v>
      </c>
      <c r="M57" s="5">
        <v>75500</v>
      </c>
      <c r="N57" s="15">
        <v>79.271659851074219</v>
      </c>
      <c r="O57" s="1">
        <v>943.72998046875</v>
      </c>
      <c r="Q57" s="4">
        <v>3</v>
      </c>
    </row>
    <row r="58" spans="1:17" ht="14.45" customHeight="1">
      <c r="A58" s="4">
        <f t="shared" si="4"/>
        <v>5</v>
      </c>
      <c r="B58" s="4">
        <v>11</v>
      </c>
      <c r="C58" s="4" t="s">
        <v>71</v>
      </c>
      <c r="D58" t="s">
        <v>72</v>
      </c>
      <c r="E58" s="4" t="s">
        <v>30</v>
      </c>
      <c r="F58" s="17">
        <f t="shared" si="5"/>
        <v>4.0464282407407411E-2</v>
      </c>
      <c r="G58" s="4">
        <v>3496114</v>
      </c>
      <c r="H58" s="17">
        <f t="shared" si="6"/>
        <v>4.2876053240740737E-2</v>
      </c>
      <c r="I58">
        <v>3704491</v>
      </c>
      <c r="K58" s="4">
        <v>17</v>
      </c>
      <c r="L58" s="5">
        <f t="shared" si="7"/>
        <v>75.5</v>
      </c>
      <c r="M58" s="5">
        <v>75500</v>
      </c>
      <c r="N58" s="15">
        <v>77.743461608886719</v>
      </c>
      <c r="O58" s="1">
        <v>941.72998046875</v>
      </c>
      <c r="Q58" s="4">
        <v>4</v>
      </c>
    </row>
    <row r="59" spans="1:17" ht="14.45" customHeight="1">
      <c r="A59" s="4">
        <f t="shared" si="4"/>
        <v>6</v>
      </c>
      <c r="B59" s="4">
        <v>91</v>
      </c>
      <c r="C59" s="4" t="s">
        <v>71</v>
      </c>
      <c r="D59" t="s">
        <v>75</v>
      </c>
      <c r="E59" s="4" t="s">
        <v>30</v>
      </c>
      <c r="F59" s="17">
        <f t="shared" si="5"/>
        <v>4.3359560185185185E-2</v>
      </c>
      <c r="G59" s="4">
        <v>3746266</v>
      </c>
      <c r="H59" s="17">
        <f t="shared" si="6"/>
        <v>4.5943900462962962E-2</v>
      </c>
      <c r="I59">
        <v>3969553</v>
      </c>
      <c r="J59" t="s">
        <v>132</v>
      </c>
      <c r="K59" s="4">
        <v>17</v>
      </c>
      <c r="L59" s="5">
        <f t="shared" si="7"/>
        <v>75.5</v>
      </c>
      <c r="M59" s="5">
        <v>75500</v>
      </c>
      <c r="N59" s="15">
        <v>72.55224609375</v>
      </c>
      <c r="O59" s="1">
        <v>878.8499755859375</v>
      </c>
      <c r="Q59" s="4">
        <v>5</v>
      </c>
    </row>
    <row r="60" spans="1:17" ht="14.45" customHeight="1">
      <c r="A60" s="10" t="s">
        <v>17</v>
      </c>
      <c r="B60" t="s">
        <v>77</v>
      </c>
    </row>
    <row r="61" spans="1:17" ht="14.45" customHeight="1">
      <c r="A61" s="7" t="s">
        <v>16</v>
      </c>
      <c r="B61" s="7" t="s">
        <v>15</v>
      </c>
      <c r="C61" s="7" t="s">
        <v>14</v>
      </c>
      <c r="D61" s="7" t="s">
        <v>13</v>
      </c>
      <c r="E61" s="7" t="s">
        <v>12</v>
      </c>
      <c r="F61" s="9" t="s">
        <v>11</v>
      </c>
      <c r="G61" s="7"/>
      <c r="H61" s="9" t="s">
        <v>10</v>
      </c>
      <c r="I61" s="7"/>
      <c r="J61" s="7" t="s">
        <v>9</v>
      </c>
      <c r="K61" s="7" t="s">
        <v>8</v>
      </c>
      <c r="L61" s="8" t="s">
        <v>7</v>
      </c>
      <c r="M61" s="8"/>
      <c r="N61" s="14" t="s">
        <v>6</v>
      </c>
      <c r="O61" s="7" t="s">
        <v>5</v>
      </c>
    </row>
    <row r="62" spans="1:17" ht="14.45" customHeight="1">
      <c r="A62" s="4">
        <f>Q62+1</f>
        <v>1</v>
      </c>
      <c r="B62" s="4">
        <v>48</v>
      </c>
      <c r="C62" s="4" t="s">
        <v>78</v>
      </c>
      <c r="D62" t="s">
        <v>79</v>
      </c>
      <c r="E62" s="4" t="s">
        <v>30</v>
      </c>
      <c r="F62" s="17">
        <f>G62/1000/86400</f>
        <v>4.1348761574074071E-2</v>
      </c>
      <c r="G62" s="4">
        <v>3572533</v>
      </c>
      <c r="H62" s="17">
        <f>I62/1000/86400</f>
        <v>4.2456689814814812E-2</v>
      </c>
      <c r="I62">
        <v>3668258</v>
      </c>
      <c r="J62" t="s">
        <v>131</v>
      </c>
      <c r="K62" s="4">
        <v>16</v>
      </c>
      <c r="L62" s="5">
        <f>M62/1000</f>
        <v>71</v>
      </c>
      <c r="M62" s="5">
        <v>71000</v>
      </c>
      <c r="N62" s="15">
        <v>71.545875549316406</v>
      </c>
      <c r="O62" s="1">
        <v>973.9000244140625</v>
      </c>
      <c r="Q62" s="4">
        <v>0</v>
      </c>
    </row>
    <row r="63" spans="1:17" ht="14.45" customHeight="1">
      <c r="A63" s="4">
        <f>Q63+1</f>
        <v>2</v>
      </c>
      <c r="B63" s="4">
        <v>95</v>
      </c>
      <c r="C63" s="4" t="s">
        <v>78</v>
      </c>
      <c r="D63" t="s">
        <v>81</v>
      </c>
      <c r="E63" s="4" t="s">
        <v>30</v>
      </c>
      <c r="F63" s="17">
        <f>G63/1000/86400</f>
        <v>3.9618402777777777E-2</v>
      </c>
      <c r="G63" s="4">
        <v>3423030</v>
      </c>
      <c r="H63" s="17">
        <f>I63/1000/86400</f>
        <v>4.5369456018518516E-2</v>
      </c>
      <c r="I63">
        <v>3919921</v>
      </c>
      <c r="K63" s="4">
        <v>14</v>
      </c>
      <c r="L63" s="5">
        <f>M63/1000</f>
        <v>62</v>
      </c>
      <c r="M63" s="5">
        <v>62000</v>
      </c>
      <c r="N63" s="15">
        <v>65.205390930175781</v>
      </c>
      <c r="O63" s="1">
        <v>911.3699951171875</v>
      </c>
      <c r="Q63" s="4">
        <v>1</v>
      </c>
    </row>
    <row r="64" spans="1:17" ht="14.45" customHeight="1">
      <c r="A64" s="16" t="s">
        <v>22</v>
      </c>
      <c r="B64" s="4">
        <v>101</v>
      </c>
      <c r="C64" s="4" t="s">
        <v>78</v>
      </c>
      <c r="D64" t="s">
        <v>80</v>
      </c>
      <c r="E64" s="4" t="s">
        <v>30</v>
      </c>
      <c r="F64" s="17">
        <f>G64/1000/86400</f>
        <v>6.9214236111111108E-3</v>
      </c>
      <c r="G64" s="4">
        <v>598011</v>
      </c>
      <c r="H64" s="17">
        <f>I64/1000/86400</f>
        <v>0</v>
      </c>
      <c r="I64">
        <v>0</v>
      </c>
      <c r="J64" t="s">
        <v>57</v>
      </c>
      <c r="K64" s="4">
        <v>3</v>
      </c>
      <c r="L64" s="5">
        <f>M64/1000</f>
        <v>12.5</v>
      </c>
      <c r="M64" s="5">
        <v>12500</v>
      </c>
      <c r="N64" s="15">
        <v>75.24945068359375</v>
      </c>
      <c r="O64" s="1">
        <v>0</v>
      </c>
      <c r="Q64" s="4">
        <v>0</v>
      </c>
    </row>
    <row r="65" spans="1:13" customFormat="1" ht="14.45" customHeight="1">
      <c r="F65" s="2"/>
      <c r="H65" s="2"/>
      <c r="L65" s="1"/>
      <c r="M65" s="1"/>
    </row>
    <row r="66" spans="1:13" customFormat="1" ht="14.45" customHeight="1">
      <c r="A66" s="3" t="s">
        <v>4</v>
      </c>
      <c r="B66" t="s">
        <v>88</v>
      </c>
      <c r="F66" s="2"/>
      <c r="H66" s="2"/>
      <c r="L66" s="1"/>
      <c r="M66" s="1"/>
    </row>
    <row r="67" spans="1:13" customFormat="1" ht="14.45" customHeight="1">
      <c r="A67" s="3" t="s">
        <v>3</v>
      </c>
      <c r="B67" t="s">
        <v>89</v>
      </c>
      <c r="F67" s="2"/>
      <c r="H67" s="2"/>
      <c r="J67" s="2"/>
      <c r="L67" s="1"/>
      <c r="M67" s="1"/>
    </row>
    <row r="68" spans="1:13" customFormat="1" ht="14.45" customHeight="1">
      <c r="A68" s="3" t="s">
        <v>2</v>
      </c>
      <c r="B68" t="s">
        <v>130</v>
      </c>
      <c r="F68" s="2"/>
      <c r="H68" s="2"/>
      <c r="L68" s="1"/>
      <c r="M68" s="1"/>
    </row>
    <row r="69" spans="1:13" customFormat="1" ht="14.45" customHeight="1">
      <c r="A69" s="3" t="s">
        <v>1</v>
      </c>
      <c r="B69" t="s">
        <v>129</v>
      </c>
    </row>
    <row r="70" spans="1:13" customFormat="1" ht="14.45" customHeight="1">
      <c r="A70" s="3" t="s">
        <v>0</v>
      </c>
      <c r="B70" t="s">
        <v>128</v>
      </c>
    </row>
    <row r="71" spans="1:13" customFormat="1" ht="14.45" customHeight="1">
      <c r="F71" s="2"/>
      <c r="H71" s="2"/>
      <c r="L71" s="1"/>
      <c r="M71" s="1"/>
    </row>
    <row r="72" spans="1:13" customFormat="1" ht="14.45" customHeight="1">
      <c r="F72" s="2"/>
      <c r="H72" s="2"/>
      <c r="L72" s="1"/>
      <c r="M72" s="1"/>
    </row>
    <row r="73" spans="1:13" customFormat="1" ht="14.45" customHeight="1">
      <c r="F73" s="2"/>
      <c r="H73" s="2"/>
      <c r="L73" s="1"/>
      <c r="M73" s="1"/>
    </row>
    <row r="74" spans="1:13" customFormat="1" ht="14.45" customHeight="1">
      <c r="F74" s="2"/>
      <c r="H74" s="2"/>
      <c r="L74" s="1"/>
      <c r="M74" s="1"/>
    </row>
    <row r="75" spans="1:13" customFormat="1" ht="14.45" customHeight="1">
      <c r="F75" s="2"/>
      <c r="H75" s="2"/>
      <c r="L75" s="1"/>
      <c r="M75" s="1"/>
    </row>
    <row r="76" spans="1:13" customFormat="1" ht="14.45" customHeight="1">
      <c r="F76" s="2"/>
      <c r="H76" s="2"/>
      <c r="L76" s="1"/>
      <c r="M76" s="1"/>
    </row>
    <row r="77" spans="1:13" customFormat="1" ht="14.45" customHeight="1">
      <c r="F77" s="2"/>
      <c r="H77" s="2"/>
      <c r="L77" s="1"/>
      <c r="M77" s="1"/>
    </row>
    <row r="78" spans="1:13" customFormat="1" ht="14.45" customHeight="1">
      <c r="F78" s="2"/>
      <c r="H78" s="2"/>
      <c r="L78" s="1"/>
      <c r="M78" s="1"/>
    </row>
    <row r="79" spans="1:13" customFormat="1" ht="14.45" customHeight="1">
      <c r="F79" s="2"/>
      <c r="H79" s="2"/>
      <c r="L79" s="1"/>
      <c r="M79" s="1"/>
    </row>
    <row r="80" spans="1:13" customFormat="1" ht="14.45" customHeight="1">
      <c r="F80" s="2"/>
      <c r="H80" s="2"/>
      <c r="L80" s="1"/>
      <c r="M80" s="1"/>
    </row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</sheetData>
  <pageMargins left="0.7" right="0.7" top="0.75" bottom="0.75" header="0.3" footer="0.3"/>
  <pageSetup scale="70" fitToHeight="0" orientation="landscape" horizontalDpi="4294967293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workbookViewId="0">
      <selection activeCell="J15" sqref="J15"/>
    </sheetView>
  </sheetViews>
  <sheetFormatPr defaultRowHeight="15"/>
  <cols>
    <col min="1" max="1" width="18.7109375" customWidth="1"/>
    <col min="2" max="2" width="18" customWidth="1"/>
    <col min="3" max="3" width="10.42578125" customWidth="1"/>
    <col min="4" max="4" width="19.85546875" customWidth="1"/>
    <col min="6" max="6" width="12" style="2" customWidth="1"/>
    <col min="7" max="7" width="11.85546875" hidden="1" customWidth="1"/>
    <col min="8" max="8" width="12.28515625" style="2" customWidth="1"/>
    <col min="9" max="9" width="12.28515625" hidden="1" customWidth="1"/>
    <col min="10" max="10" width="21.85546875" customWidth="1"/>
    <col min="12" max="12" width="13.28515625" style="1" bestFit="1" customWidth="1"/>
    <col min="13" max="13" width="13.28515625" style="1" hidden="1" customWidth="1"/>
    <col min="14" max="14" width="20.7109375" style="13" bestFit="1" customWidth="1"/>
    <col min="17" max="17" width="0" hidden="1" customWidth="1"/>
  </cols>
  <sheetData>
    <row r="1" spans="1:17">
      <c r="A1" s="10" t="s">
        <v>20</v>
      </c>
      <c r="B1" t="s">
        <v>23</v>
      </c>
    </row>
    <row r="2" spans="1:17">
      <c r="A2" s="10" t="s">
        <v>19</v>
      </c>
      <c r="B2" t="s">
        <v>154</v>
      </c>
      <c r="E2" s="10" t="s">
        <v>18</v>
      </c>
      <c r="F2" s="12" t="s">
        <v>138</v>
      </c>
    </row>
    <row r="3" spans="1:17">
      <c r="A3" s="11"/>
    </row>
    <row r="4" spans="1:17" ht="15" customHeight="1">
      <c r="A4" s="10" t="s">
        <v>21</v>
      </c>
      <c r="B4" t="s">
        <v>83</v>
      </c>
    </row>
    <row r="5" spans="1:17" ht="15" customHeight="1">
      <c r="A5" s="10" t="s">
        <v>17</v>
      </c>
      <c r="B5" t="s">
        <v>83</v>
      </c>
    </row>
    <row r="6" spans="1:17" ht="15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5" customHeight="1">
      <c r="A7" s="4">
        <f>Q7+1</f>
        <v>1</v>
      </c>
      <c r="B7" s="4">
        <v>30</v>
      </c>
      <c r="C7" s="4" t="s">
        <v>84</v>
      </c>
      <c r="D7" t="s">
        <v>86</v>
      </c>
      <c r="E7" s="4" t="s">
        <v>30</v>
      </c>
      <c r="F7" s="17">
        <f>G7/1000/86400</f>
        <v>1.7914699074074072E-2</v>
      </c>
      <c r="G7" s="4">
        <v>1547830</v>
      </c>
      <c r="H7" s="17">
        <f>I7/1000/86400</f>
        <v>1.7914699074074072E-2</v>
      </c>
      <c r="I7">
        <v>1547830</v>
      </c>
      <c r="K7" s="4">
        <v>6</v>
      </c>
      <c r="L7" s="5">
        <f>M7/1000</f>
        <v>53.1</v>
      </c>
      <c r="M7" s="5">
        <v>53100</v>
      </c>
      <c r="N7" s="15">
        <v>123.50193786621094</v>
      </c>
      <c r="O7" s="1">
        <v>1000</v>
      </c>
      <c r="Q7" s="4">
        <v>0</v>
      </c>
    </row>
    <row r="8" spans="1:17" s="6" customFormat="1" ht="15" customHeight="1">
      <c r="A8" s="4">
        <f>Q8+1</f>
        <v>2</v>
      </c>
      <c r="B8" s="4">
        <v>101</v>
      </c>
      <c r="C8" s="4" t="s">
        <v>84</v>
      </c>
      <c r="D8" t="s">
        <v>85</v>
      </c>
      <c r="E8" s="4" t="s">
        <v>30</v>
      </c>
      <c r="F8" s="17">
        <f>G8/1000/86400</f>
        <v>1.9909548611111109E-2</v>
      </c>
      <c r="G8" s="4">
        <v>1720185</v>
      </c>
      <c r="H8" s="17">
        <f>I8/1000/86400</f>
        <v>1.9909548611111109E-2</v>
      </c>
      <c r="I8">
        <v>1720185</v>
      </c>
      <c r="J8"/>
      <c r="K8" s="4">
        <v>6</v>
      </c>
      <c r="L8" s="5">
        <f>M8/1000</f>
        <v>53.1</v>
      </c>
      <c r="M8" s="5">
        <v>53100</v>
      </c>
      <c r="N8" s="15">
        <v>111.12757873535156</v>
      </c>
      <c r="O8" s="1">
        <v>899.79998779296875</v>
      </c>
      <c r="Q8" s="4">
        <v>1</v>
      </c>
    </row>
    <row r="9" spans="1:17" ht="15" customHeight="1">
      <c r="A9" s="4">
        <f>Q9+1</f>
        <v>3</v>
      </c>
      <c r="B9" s="4">
        <v>63</v>
      </c>
      <c r="C9" s="4" t="s">
        <v>84</v>
      </c>
      <c r="D9" t="s">
        <v>153</v>
      </c>
      <c r="E9" s="4" t="s">
        <v>30</v>
      </c>
      <c r="F9" s="17">
        <f>G9/1000/86400</f>
        <v>1.8249861111111113E-2</v>
      </c>
      <c r="G9" s="4">
        <v>1576788</v>
      </c>
      <c r="H9" s="17">
        <f>I9/1000/86400</f>
        <v>2.2175451388888889E-2</v>
      </c>
      <c r="I9">
        <v>1915959</v>
      </c>
      <c r="K9" s="4">
        <v>5</v>
      </c>
      <c r="L9" s="5">
        <f>M9/1000</f>
        <v>43.7</v>
      </c>
      <c r="M9" s="5">
        <v>43700</v>
      </c>
      <c r="N9" s="15">
        <v>99.772445678710938</v>
      </c>
      <c r="O9" s="1">
        <v>807.8599853515625</v>
      </c>
      <c r="Q9" s="4">
        <v>2</v>
      </c>
    </row>
    <row r="10" spans="1:17" ht="15" customHeight="1">
      <c r="A10" s="10" t="s">
        <v>21</v>
      </c>
      <c r="B10" t="s">
        <v>102</v>
      </c>
    </row>
    <row r="11" spans="1:17" ht="15" customHeight="1">
      <c r="A11" s="10" t="s">
        <v>17</v>
      </c>
      <c r="B11" t="s">
        <v>27</v>
      </c>
    </row>
    <row r="12" spans="1:17" ht="15" customHeight="1">
      <c r="A12" s="4">
        <f>Q12+1</f>
        <v>1</v>
      </c>
      <c r="B12" s="4">
        <v>22</v>
      </c>
      <c r="C12" s="4" t="s">
        <v>28</v>
      </c>
      <c r="D12" t="s">
        <v>29</v>
      </c>
      <c r="E12" s="4" t="s">
        <v>30</v>
      </c>
      <c r="F12" s="17">
        <f>G12/1000/86400</f>
        <v>9.264293981481481E-3</v>
      </c>
      <c r="G12" s="4">
        <v>800435</v>
      </c>
      <c r="H12" s="17">
        <f>I12/1000/86400</f>
        <v>9.5422222222222228E-3</v>
      </c>
      <c r="I12">
        <v>824448</v>
      </c>
      <c r="J12" t="s">
        <v>152</v>
      </c>
      <c r="K12" s="4">
        <v>2</v>
      </c>
      <c r="L12" s="5">
        <f>M12/1000</f>
        <v>15.5</v>
      </c>
      <c r="M12" s="5">
        <v>15500</v>
      </c>
      <c r="N12" s="15">
        <v>69.71209716796875</v>
      </c>
      <c r="O12" s="1">
        <v>970.8699951171875</v>
      </c>
      <c r="Q12" s="4">
        <v>0</v>
      </c>
    </row>
    <row r="13" spans="1:17" ht="15" customHeight="1">
      <c r="A13" s="4">
        <f>Q13+1</f>
        <v>2</v>
      </c>
      <c r="B13" s="4">
        <v>834</v>
      </c>
      <c r="C13" s="4" t="s">
        <v>28</v>
      </c>
      <c r="D13" t="s">
        <v>31</v>
      </c>
      <c r="E13" s="4" t="s">
        <v>30</v>
      </c>
      <c r="F13" s="17">
        <f>G13/1000/86400</f>
        <v>1.3752465277777777E-2</v>
      </c>
      <c r="G13" s="4">
        <v>1188213</v>
      </c>
      <c r="H13" s="17">
        <f>I13/1000/86400</f>
        <v>1.403039351851852E-2</v>
      </c>
      <c r="I13">
        <v>1212226</v>
      </c>
      <c r="J13" t="s">
        <v>152</v>
      </c>
      <c r="K13" s="4">
        <v>2</v>
      </c>
      <c r="L13" s="5">
        <f>M13/1000</f>
        <v>15.5</v>
      </c>
      <c r="M13" s="5">
        <v>15500</v>
      </c>
      <c r="N13" s="15">
        <v>46.961277008056641</v>
      </c>
      <c r="O13" s="1">
        <v>660.29998779296875</v>
      </c>
      <c r="Q13" s="4">
        <v>1</v>
      </c>
    </row>
    <row r="14" spans="1:17" ht="15" customHeight="1">
      <c r="A14" s="10" t="s">
        <v>21</v>
      </c>
      <c r="B14" t="s">
        <v>151</v>
      </c>
      <c r="J14" t="s">
        <v>150</v>
      </c>
    </row>
    <row r="15" spans="1:17" ht="15" customHeight="1">
      <c r="A15" s="10" t="s">
        <v>17</v>
      </c>
      <c r="B15" t="s">
        <v>36</v>
      </c>
    </row>
    <row r="16" spans="1:17" ht="15" customHeight="1">
      <c r="A16" s="4">
        <f t="shared" ref="A16:A22" si="0">Q16+1</f>
        <v>1</v>
      </c>
      <c r="B16" s="4">
        <v>84</v>
      </c>
      <c r="C16" s="4" t="s">
        <v>37</v>
      </c>
      <c r="D16" t="s">
        <v>104</v>
      </c>
      <c r="E16" s="4" t="s">
        <v>30</v>
      </c>
      <c r="F16" s="17">
        <f t="shared" ref="F16:F22" si="1">G16/1000/86400</f>
        <v>2.1717939814814815E-2</v>
      </c>
      <c r="G16" s="4">
        <v>1876430</v>
      </c>
      <c r="H16" s="17">
        <f t="shared" ref="H16:H22" si="2">I16/1000/86400</f>
        <v>2.1717939814814815E-2</v>
      </c>
      <c r="I16">
        <v>1876430</v>
      </c>
      <c r="K16" s="4">
        <v>6</v>
      </c>
      <c r="L16" s="5">
        <f t="shared" ref="L16:L22" si="3">M16/1000</f>
        <v>53.1</v>
      </c>
      <c r="M16" s="5">
        <v>53100</v>
      </c>
      <c r="N16" s="15">
        <v>101.87430572509766</v>
      </c>
      <c r="O16" s="1">
        <v>1000</v>
      </c>
      <c r="Q16" s="4">
        <v>0</v>
      </c>
    </row>
    <row r="17" spans="1:17" ht="15" customHeight="1">
      <c r="A17" s="4">
        <f t="shared" si="0"/>
        <v>2</v>
      </c>
      <c r="B17" s="4">
        <v>28</v>
      </c>
      <c r="C17" s="4" t="s">
        <v>37</v>
      </c>
      <c r="D17" t="s">
        <v>38</v>
      </c>
      <c r="E17" s="4" t="s">
        <v>30</v>
      </c>
      <c r="F17" s="17">
        <f t="shared" si="1"/>
        <v>2.1959039351851853E-2</v>
      </c>
      <c r="G17" s="4">
        <v>1897261</v>
      </c>
      <c r="H17" s="17">
        <f t="shared" si="2"/>
        <v>2.1959039351851853E-2</v>
      </c>
      <c r="I17">
        <v>1897261</v>
      </c>
      <c r="K17" s="4">
        <v>6</v>
      </c>
      <c r="L17" s="5">
        <f t="shared" si="3"/>
        <v>53.1</v>
      </c>
      <c r="M17" s="5">
        <v>53100</v>
      </c>
      <c r="N17" s="15">
        <v>100.75577545166016</v>
      </c>
      <c r="O17" s="1">
        <v>989.02001953125</v>
      </c>
      <c r="Q17" s="4">
        <v>1</v>
      </c>
    </row>
    <row r="18" spans="1:17" ht="15" customHeight="1">
      <c r="A18" s="4">
        <f t="shared" si="0"/>
        <v>3</v>
      </c>
      <c r="B18" s="4">
        <v>60</v>
      </c>
      <c r="C18" s="4" t="s">
        <v>37</v>
      </c>
      <c r="D18" t="s">
        <v>40</v>
      </c>
      <c r="E18" s="4" t="s">
        <v>30</v>
      </c>
      <c r="F18" s="17">
        <f t="shared" si="1"/>
        <v>2.2614872685185184E-2</v>
      </c>
      <c r="G18" s="4">
        <v>1953925</v>
      </c>
      <c r="H18" s="17">
        <f t="shared" si="2"/>
        <v>2.2614872685185184E-2</v>
      </c>
      <c r="I18">
        <v>1953925</v>
      </c>
      <c r="K18" s="4">
        <v>6</v>
      </c>
      <c r="L18" s="5">
        <f t="shared" si="3"/>
        <v>53.1</v>
      </c>
      <c r="M18" s="5">
        <v>53100</v>
      </c>
      <c r="N18" s="15">
        <v>97.833847045898437</v>
      </c>
      <c r="O18" s="1">
        <v>960.33001708984375</v>
      </c>
      <c r="Q18" s="4">
        <v>2</v>
      </c>
    </row>
    <row r="19" spans="1:17" ht="15" customHeight="1">
      <c r="A19" s="4">
        <f t="shared" si="0"/>
        <v>4</v>
      </c>
      <c r="B19" s="4">
        <v>307</v>
      </c>
      <c r="C19" s="4" t="s">
        <v>37</v>
      </c>
      <c r="D19" t="s">
        <v>149</v>
      </c>
      <c r="E19" s="4" t="s">
        <v>148</v>
      </c>
      <c r="F19" s="17">
        <f t="shared" si="1"/>
        <v>2.2705520833333333E-2</v>
      </c>
      <c r="G19" s="4">
        <v>1961757</v>
      </c>
      <c r="H19" s="17">
        <f t="shared" si="2"/>
        <v>2.2705520833333333E-2</v>
      </c>
      <c r="I19">
        <v>1961757</v>
      </c>
      <c r="K19" s="4">
        <v>6</v>
      </c>
      <c r="L19" s="5">
        <f t="shared" si="3"/>
        <v>53.1</v>
      </c>
      <c r="M19" s="5">
        <v>53100</v>
      </c>
      <c r="N19" s="15">
        <v>97.443260192871094</v>
      </c>
      <c r="O19" s="1">
        <v>956.5</v>
      </c>
      <c r="Q19" s="4">
        <v>3</v>
      </c>
    </row>
    <row r="20" spans="1:17" ht="15" customHeight="1">
      <c r="A20" s="4">
        <f t="shared" si="0"/>
        <v>5</v>
      </c>
      <c r="B20" s="4">
        <v>79</v>
      </c>
      <c r="C20" s="4" t="s">
        <v>37</v>
      </c>
      <c r="D20" t="s">
        <v>147</v>
      </c>
      <c r="E20" s="4" t="s">
        <v>30</v>
      </c>
      <c r="F20" s="17">
        <f t="shared" si="1"/>
        <v>2.3730752314814814E-2</v>
      </c>
      <c r="G20" s="4">
        <v>2050337</v>
      </c>
      <c r="H20" s="17">
        <f t="shared" si="2"/>
        <v>2.3730752314814814E-2</v>
      </c>
      <c r="I20">
        <v>2050337</v>
      </c>
      <c r="K20" s="4">
        <v>6</v>
      </c>
      <c r="L20" s="5">
        <f t="shared" si="3"/>
        <v>53.1</v>
      </c>
      <c r="M20" s="5">
        <v>53100</v>
      </c>
      <c r="N20" s="15">
        <v>93.233451843261719</v>
      </c>
      <c r="O20" s="1">
        <v>915.17999267578125</v>
      </c>
      <c r="Q20" s="4">
        <v>4</v>
      </c>
    </row>
    <row r="21" spans="1:17" ht="15" customHeight="1">
      <c r="A21" s="4">
        <f t="shared" si="0"/>
        <v>6</v>
      </c>
      <c r="B21" s="4">
        <v>58</v>
      </c>
      <c r="C21" s="4" t="s">
        <v>37</v>
      </c>
      <c r="D21" t="s">
        <v>42</v>
      </c>
      <c r="E21" s="4" t="s">
        <v>30</v>
      </c>
      <c r="F21" s="17">
        <f t="shared" si="1"/>
        <v>2.3933113425925925E-2</v>
      </c>
      <c r="G21" s="4">
        <v>2067821</v>
      </c>
      <c r="H21" s="17">
        <f t="shared" si="2"/>
        <v>2.3933113425925925E-2</v>
      </c>
      <c r="I21">
        <v>2067821</v>
      </c>
      <c r="K21" s="4">
        <v>6</v>
      </c>
      <c r="L21" s="5">
        <f t="shared" si="3"/>
        <v>53.1</v>
      </c>
      <c r="M21" s="5">
        <v>53100</v>
      </c>
      <c r="N21" s="15">
        <v>92.445137023925781</v>
      </c>
      <c r="O21" s="1">
        <v>907.44000244140625</v>
      </c>
      <c r="Q21" s="4">
        <v>5</v>
      </c>
    </row>
    <row r="22" spans="1:17" ht="15" customHeight="1">
      <c r="A22" s="4">
        <f t="shared" si="0"/>
        <v>7</v>
      </c>
      <c r="B22" s="4">
        <v>834</v>
      </c>
      <c r="C22" s="4" t="s">
        <v>37</v>
      </c>
      <c r="D22" t="s">
        <v>39</v>
      </c>
      <c r="E22" s="4" t="s">
        <v>30</v>
      </c>
      <c r="F22" s="17">
        <f t="shared" si="1"/>
        <v>1.7199907407407407E-2</v>
      </c>
      <c r="G22" s="4">
        <v>1486072</v>
      </c>
      <c r="H22" s="17">
        <f t="shared" si="2"/>
        <v>2.6627256944444441E-2</v>
      </c>
      <c r="I22">
        <v>2300595</v>
      </c>
      <c r="K22" s="4">
        <v>4</v>
      </c>
      <c r="L22" s="5">
        <f t="shared" si="3"/>
        <v>34.299999999999997</v>
      </c>
      <c r="M22" s="5">
        <v>34300</v>
      </c>
      <c r="N22" s="15">
        <v>83.091529846191406</v>
      </c>
      <c r="O22" s="1">
        <v>815.6199951171875</v>
      </c>
      <c r="Q22" s="4">
        <v>6</v>
      </c>
    </row>
    <row r="23" spans="1:17" ht="15" customHeight="1">
      <c r="A23" s="10" t="s">
        <v>17</v>
      </c>
      <c r="B23" t="s">
        <v>45</v>
      </c>
    </row>
    <row r="24" spans="1:17" ht="15" customHeight="1">
      <c r="A24" s="4">
        <f>Q24+1</f>
        <v>1</v>
      </c>
      <c r="B24" s="4">
        <v>95</v>
      </c>
      <c r="C24" s="4" t="s">
        <v>46</v>
      </c>
      <c r="D24" t="s">
        <v>48</v>
      </c>
      <c r="E24" s="4" t="s">
        <v>30</v>
      </c>
      <c r="F24" s="17">
        <f>G24/1000/86400</f>
        <v>2.2707719907407407E-2</v>
      </c>
      <c r="G24" s="4">
        <v>1961947</v>
      </c>
      <c r="H24" s="17">
        <f>I24/1000/86400</f>
        <v>2.2707719907407407E-2</v>
      </c>
      <c r="I24">
        <v>1961947</v>
      </c>
      <c r="K24" s="4">
        <v>6</v>
      </c>
      <c r="L24" s="5">
        <f>M24/1000</f>
        <v>53.1</v>
      </c>
      <c r="M24" s="5">
        <v>53100</v>
      </c>
      <c r="N24" s="15">
        <v>97.433822631835938</v>
      </c>
      <c r="O24" s="1">
        <v>1000</v>
      </c>
      <c r="Q24" s="4">
        <v>0</v>
      </c>
    </row>
    <row r="25" spans="1:17" ht="15" customHeight="1">
      <c r="A25" s="4">
        <f>Q25+1</f>
        <v>2</v>
      </c>
      <c r="B25" s="4">
        <v>48</v>
      </c>
      <c r="C25" s="4" t="s">
        <v>46</v>
      </c>
      <c r="D25" t="s">
        <v>49</v>
      </c>
      <c r="E25" s="4" t="s">
        <v>30</v>
      </c>
      <c r="F25" s="17">
        <f>G25/1000/86400</f>
        <v>2.3267002314814815E-2</v>
      </c>
      <c r="G25" s="4">
        <v>2010269</v>
      </c>
      <c r="H25" s="17">
        <f>I25/1000/86400</f>
        <v>2.3267002314814815E-2</v>
      </c>
      <c r="I25">
        <v>2010269</v>
      </c>
      <c r="K25" s="4">
        <v>6</v>
      </c>
      <c r="L25" s="5">
        <f>M25/1000</f>
        <v>53.1</v>
      </c>
      <c r="M25" s="5">
        <v>53100</v>
      </c>
      <c r="N25" s="15">
        <v>95.091751098632812</v>
      </c>
      <c r="O25" s="1">
        <v>975.96002197265625</v>
      </c>
      <c r="Q25" s="4">
        <v>1</v>
      </c>
    </row>
    <row r="26" spans="1:17" ht="15" customHeight="1">
      <c r="A26" s="10" t="s">
        <v>21</v>
      </c>
      <c r="B26" t="s">
        <v>146</v>
      </c>
    </row>
    <row r="27" spans="1:17" ht="15" customHeight="1">
      <c r="A27" s="10" t="s">
        <v>17</v>
      </c>
      <c r="B27" t="s">
        <v>51</v>
      </c>
    </row>
    <row r="28" spans="1:17" ht="15" customHeight="1">
      <c r="A28" s="16" t="s">
        <v>22</v>
      </c>
      <c r="B28" s="4">
        <v>16</v>
      </c>
      <c r="C28" s="4" t="s">
        <v>52</v>
      </c>
      <c r="D28" t="s">
        <v>53</v>
      </c>
      <c r="E28" s="4" t="s">
        <v>30</v>
      </c>
      <c r="F28" s="17">
        <f>G28/1000/86400</f>
        <v>1.4930405092592594E-2</v>
      </c>
      <c r="G28" s="4">
        <v>1289987</v>
      </c>
      <c r="H28" s="17">
        <f>I28/1000/86400</f>
        <v>0</v>
      </c>
      <c r="I28">
        <v>0</v>
      </c>
      <c r="J28" t="s">
        <v>145</v>
      </c>
      <c r="K28" s="4">
        <v>5</v>
      </c>
      <c r="L28" s="5">
        <f>M28/1000</f>
        <v>43.7</v>
      </c>
      <c r="M28" s="5">
        <v>43700</v>
      </c>
      <c r="N28" s="15">
        <v>121.95471954345703</v>
      </c>
      <c r="O28" s="1">
        <v>0</v>
      </c>
      <c r="Q28" s="4">
        <v>0</v>
      </c>
    </row>
    <row r="29" spans="1:17" ht="15" customHeight="1">
      <c r="A29" s="10" t="s">
        <v>17</v>
      </c>
      <c r="B29" t="s">
        <v>58</v>
      </c>
    </row>
    <row r="30" spans="1:17" ht="15" customHeight="1">
      <c r="A30" s="4">
        <f>Q30+1</f>
        <v>1</v>
      </c>
      <c r="B30" s="4">
        <v>272</v>
      </c>
      <c r="C30" s="4" t="s">
        <v>59</v>
      </c>
      <c r="D30" t="s">
        <v>61</v>
      </c>
      <c r="E30" s="4" t="s">
        <v>30</v>
      </c>
      <c r="F30" s="17">
        <f>G30/1000/86400</f>
        <v>1.9583506944444447E-2</v>
      </c>
      <c r="G30" s="4">
        <v>1692015</v>
      </c>
      <c r="H30" s="17">
        <f>I30/1000/86400</f>
        <v>1.9583506944444447E-2</v>
      </c>
      <c r="I30">
        <v>1692015</v>
      </c>
      <c r="K30" s="4">
        <v>6</v>
      </c>
      <c r="L30" s="5">
        <f>M30/1000</f>
        <v>53.1</v>
      </c>
      <c r="M30" s="5">
        <v>53100</v>
      </c>
      <c r="N30" s="15">
        <v>112.97772216796875</v>
      </c>
      <c r="O30" s="1">
        <v>1000</v>
      </c>
      <c r="Q30" s="4">
        <v>0</v>
      </c>
    </row>
    <row r="31" spans="1:17" ht="15" customHeight="1">
      <c r="A31" s="4">
        <f>Q31+1</f>
        <v>2</v>
      </c>
      <c r="B31" s="4">
        <v>101</v>
      </c>
      <c r="C31" s="4" t="s">
        <v>59</v>
      </c>
      <c r="D31" t="s">
        <v>62</v>
      </c>
      <c r="E31" s="4" t="s">
        <v>30</v>
      </c>
      <c r="F31" s="17">
        <f>G31/1000/86400</f>
        <v>2.0086192129629629E-2</v>
      </c>
      <c r="G31" s="4">
        <v>1735447</v>
      </c>
      <c r="H31" s="17">
        <f>I31/1000/86400</f>
        <v>2.0086192129629629E-2</v>
      </c>
      <c r="I31">
        <v>1735447</v>
      </c>
      <c r="K31" s="4">
        <v>6</v>
      </c>
      <c r="L31" s="5">
        <f>M31/1000</f>
        <v>53.1</v>
      </c>
      <c r="M31" s="5">
        <v>53100</v>
      </c>
      <c r="N31" s="15">
        <v>110.15029907226562</v>
      </c>
      <c r="O31" s="1">
        <v>974.969970703125</v>
      </c>
      <c r="Q31" s="4">
        <v>1</v>
      </c>
    </row>
    <row r="32" spans="1:17" ht="15" customHeight="1">
      <c r="A32" s="4">
        <f>Q32+1</f>
        <v>3</v>
      </c>
      <c r="B32" s="4">
        <v>48</v>
      </c>
      <c r="C32" s="4" t="s">
        <v>59</v>
      </c>
      <c r="D32" t="s">
        <v>60</v>
      </c>
      <c r="E32" s="4" t="s">
        <v>30</v>
      </c>
      <c r="F32" s="17">
        <f>G32/1000/86400</f>
        <v>2.0297685185185186E-2</v>
      </c>
      <c r="G32" s="4">
        <v>1753720</v>
      </c>
      <c r="H32" s="17">
        <f>I32/1000/86400</f>
        <v>2.0297685185185186E-2</v>
      </c>
      <c r="I32">
        <v>1753720</v>
      </c>
      <c r="K32" s="4">
        <v>6</v>
      </c>
      <c r="L32" s="5">
        <f>M32/1000</f>
        <v>53.1</v>
      </c>
      <c r="M32" s="5">
        <v>53100</v>
      </c>
      <c r="N32" s="15">
        <v>109.00257873535156</v>
      </c>
      <c r="O32" s="1">
        <v>964.80999755859375</v>
      </c>
      <c r="Q32" s="4">
        <v>2</v>
      </c>
    </row>
    <row r="33" spans="1:17" ht="15" customHeight="1">
      <c r="A33" s="4">
        <f>Q33+1</f>
        <v>4</v>
      </c>
      <c r="B33" s="4">
        <v>95</v>
      </c>
      <c r="C33" s="4" t="s">
        <v>59</v>
      </c>
      <c r="D33" t="s">
        <v>63</v>
      </c>
      <c r="E33" s="4" t="s">
        <v>30</v>
      </c>
      <c r="F33" s="17">
        <f>G33/1000/86400</f>
        <v>2.2833263888888889E-2</v>
      </c>
      <c r="G33" s="4">
        <v>1972794</v>
      </c>
      <c r="H33" s="17">
        <f>I33/1000/86400</f>
        <v>2.2833263888888889E-2</v>
      </c>
      <c r="I33">
        <v>1972794</v>
      </c>
      <c r="K33" s="4">
        <v>6</v>
      </c>
      <c r="L33" s="5">
        <f>M33/1000</f>
        <v>53.1</v>
      </c>
      <c r="M33" s="5">
        <v>53100</v>
      </c>
      <c r="N33" s="15">
        <v>96.898101806640625</v>
      </c>
      <c r="O33" s="1">
        <v>857.66998291015625</v>
      </c>
      <c r="Q33" s="4">
        <v>3</v>
      </c>
    </row>
    <row r="34" spans="1:17" ht="15" customHeight="1">
      <c r="A34" s="10" t="s">
        <v>17</v>
      </c>
      <c r="B34" t="s">
        <v>64</v>
      </c>
    </row>
    <row r="35" spans="1:17" ht="15" customHeight="1">
      <c r="A35" s="4">
        <f>Q35+1</f>
        <v>1</v>
      </c>
      <c r="B35" s="4">
        <v>79</v>
      </c>
      <c r="C35" s="4" t="s">
        <v>65</v>
      </c>
      <c r="D35" t="s">
        <v>67</v>
      </c>
      <c r="E35" s="4" t="s">
        <v>30</v>
      </c>
      <c r="F35" s="17">
        <f>G35/1000/86400</f>
        <v>2.2796932870370368E-2</v>
      </c>
      <c r="G35" s="4">
        <v>1969655</v>
      </c>
      <c r="H35" s="17">
        <f>I35/1000/86400</f>
        <v>2.2796921296296298E-2</v>
      </c>
      <c r="I35">
        <v>1969654</v>
      </c>
      <c r="K35" s="4">
        <v>6</v>
      </c>
      <c r="L35" s="5">
        <f>M35/1000</f>
        <v>53.1</v>
      </c>
      <c r="M35" s="5">
        <v>53100</v>
      </c>
      <c r="N35" s="15">
        <v>97.052528381347656</v>
      </c>
      <c r="O35" s="1">
        <v>1000</v>
      </c>
      <c r="Q35" s="4">
        <v>0</v>
      </c>
    </row>
    <row r="36" spans="1:17" ht="15" customHeight="1">
      <c r="A36" s="4">
        <f>Q36+1</f>
        <v>2</v>
      </c>
      <c r="B36" s="4">
        <v>84</v>
      </c>
      <c r="C36" s="4" t="s">
        <v>65</v>
      </c>
      <c r="D36" t="s">
        <v>66</v>
      </c>
      <c r="E36" s="4" t="s">
        <v>30</v>
      </c>
      <c r="F36" s="17">
        <f>G36/1000/86400</f>
        <v>2.2948680555555555E-2</v>
      </c>
      <c r="G36" s="4">
        <v>1982766</v>
      </c>
      <c r="H36" s="17">
        <f>I36/1000/86400</f>
        <v>2.2948680555555555E-2</v>
      </c>
      <c r="I36">
        <v>1982766</v>
      </c>
      <c r="K36" s="4">
        <v>6</v>
      </c>
      <c r="L36" s="5">
        <f>M36/1000</f>
        <v>53.1</v>
      </c>
      <c r="M36" s="5">
        <v>53100</v>
      </c>
      <c r="N36" s="15">
        <v>96.410774230957031</v>
      </c>
      <c r="O36" s="1">
        <v>993.3800048828125</v>
      </c>
      <c r="Q36" s="4">
        <v>1</v>
      </c>
    </row>
    <row r="37" spans="1:17" ht="15" customHeight="1">
      <c r="A37" s="4">
        <f>Q37+1</f>
        <v>3</v>
      </c>
      <c r="B37" s="4">
        <v>307</v>
      </c>
      <c r="C37" s="4" t="s">
        <v>65</v>
      </c>
      <c r="D37" t="s">
        <v>144</v>
      </c>
      <c r="E37" s="4" t="s">
        <v>30</v>
      </c>
      <c r="F37" s="17">
        <f>G37/1000/86400</f>
        <v>2.176917824074074E-2</v>
      </c>
      <c r="G37" s="4">
        <v>1880857</v>
      </c>
      <c r="H37" s="17">
        <f>I37/1000/86400</f>
        <v>2.645178240740741E-2</v>
      </c>
      <c r="I37">
        <v>2285434</v>
      </c>
      <c r="K37" s="4">
        <v>5</v>
      </c>
      <c r="L37" s="5">
        <f>M37/1000</f>
        <v>43.7</v>
      </c>
      <c r="M37" s="5">
        <v>43700</v>
      </c>
      <c r="N37" s="15">
        <v>83.642723083496094</v>
      </c>
      <c r="O37" s="1">
        <v>861.82000732421875</v>
      </c>
      <c r="Q37" s="4">
        <v>2</v>
      </c>
    </row>
    <row r="38" spans="1:17" ht="15" customHeight="1">
      <c r="A38" s="16" t="s">
        <v>22</v>
      </c>
      <c r="B38" s="4">
        <v>28</v>
      </c>
      <c r="C38" s="4" t="s">
        <v>65</v>
      </c>
      <c r="D38" t="s">
        <v>143</v>
      </c>
      <c r="E38" s="4" t="s">
        <v>30</v>
      </c>
      <c r="F38" s="17">
        <f>G38/1000/86400</f>
        <v>1.0735254629629629E-2</v>
      </c>
      <c r="G38" s="4">
        <v>927526</v>
      </c>
      <c r="H38" s="17">
        <f>I38/1000/86400</f>
        <v>0</v>
      </c>
      <c r="I38">
        <v>0</v>
      </c>
      <c r="J38" t="s">
        <v>57</v>
      </c>
      <c r="K38" s="4">
        <v>3</v>
      </c>
      <c r="L38" s="5">
        <f>M38/1000</f>
        <v>24.9</v>
      </c>
      <c r="M38" s="5">
        <v>24900</v>
      </c>
      <c r="N38" s="15">
        <v>96.644187927246094</v>
      </c>
      <c r="O38" s="1">
        <v>0</v>
      </c>
      <c r="Q38" s="4">
        <v>0</v>
      </c>
    </row>
    <row r="39" spans="1:17" ht="15" customHeight="1">
      <c r="A39" s="10" t="s">
        <v>21</v>
      </c>
      <c r="B39" t="s">
        <v>142</v>
      </c>
    </row>
    <row r="40" spans="1:17" ht="15" customHeight="1">
      <c r="A40" s="10" t="s">
        <v>17</v>
      </c>
      <c r="B40" t="s">
        <v>70</v>
      </c>
    </row>
    <row r="41" spans="1:17" ht="15" customHeight="1">
      <c r="A41" s="4">
        <f>Q41+1</f>
        <v>1</v>
      </c>
      <c r="B41" s="4">
        <v>72</v>
      </c>
      <c r="C41" s="4" t="s">
        <v>71</v>
      </c>
      <c r="D41" t="s">
        <v>73</v>
      </c>
      <c r="E41" s="4" t="s">
        <v>30</v>
      </c>
      <c r="F41" s="17">
        <f>G41/1000/86400</f>
        <v>2.1506932870370372E-2</v>
      </c>
      <c r="G41" s="4">
        <v>1858199</v>
      </c>
      <c r="H41" s="17">
        <f>I41/1000/86400</f>
        <v>2.1506932870370372E-2</v>
      </c>
      <c r="I41">
        <v>1858199</v>
      </c>
      <c r="K41" s="4">
        <v>8</v>
      </c>
      <c r="L41" s="5">
        <f>M41/1000</f>
        <v>71.900000000000006</v>
      </c>
      <c r="M41" s="5">
        <v>71900</v>
      </c>
      <c r="N41" s="15">
        <v>139.29617309570312</v>
      </c>
      <c r="O41" s="1">
        <v>1000</v>
      </c>
      <c r="Q41" s="4">
        <v>0</v>
      </c>
    </row>
    <row r="42" spans="1:17" ht="15" customHeight="1">
      <c r="A42" s="4">
        <f>Q42+1</f>
        <v>2</v>
      </c>
      <c r="B42" s="4">
        <v>16</v>
      </c>
      <c r="C42" s="4" t="s">
        <v>71</v>
      </c>
      <c r="D42" t="s">
        <v>76</v>
      </c>
      <c r="E42" s="4" t="s">
        <v>30</v>
      </c>
      <c r="F42" s="17">
        <f>G42/1000/86400</f>
        <v>2.3682199074074074E-2</v>
      </c>
      <c r="G42" s="4">
        <v>2046142</v>
      </c>
      <c r="H42" s="17">
        <f>I42/1000/86400</f>
        <v>2.3682199074074074E-2</v>
      </c>
      <c r="I42">
        <v>2046142</v>
      </c>
      <c r="K42" s="4">
        <v>8</v>
      </c>
      <c r="L42" s="5">
        <f>M42/1000</f>
        <v>71.900000000000006</v>
      </c>
      <c r="M42" s="5">
        <v>71900</v>
      </c>
      <c r="N42" s="15">
        <v>126.50148773193359</v>
      </c>
      <c r="O42" s="1">
        <v>908.1400146484375</v>
      </c>
      <c r="Q42" s="4">
        <v>1</v>
      </c>
    </row>
    <row r="43" spans="1:17" ht="15" customHeight="1">
      <c r="A43" s="16" t="s">
        <v>22</v>
      </c>
      <c r="B43" s="4">
        <v>91</v>
      </c>
      <c r="C43" s="4" t="s">
        <v>71</v>
      </c>
      <c r="D43" t="s">
        <v>74</v>
      </c>
      <c r="E43" s="4" t="s">
        <v>30</v>
      </c>
      <c r="F43" s="17">
        <f>G43/1000/86400</f>
        <v>2.2677314814814812E-3</v>
      </c>
      <c r="G43" s="4">
        <v>195932</v>
      </c>
      <c r="H43" s="17">
        <f>I43/1000/86400</f>
        <v>0</v>
      </c>
      <c r="I43">
        <v>0</v>
      </c>
      <c r="J43" t="s">
        <v>57</v>
      </c>
      <c r="K43" s="4">
        <v>1</v>
      </c>
      <c r="L43" s="5">
        <f>M43/1000</f>
        <v>6.1</v>
      </c>
      <c r="M43" s="5">
        <v>6100</v>
      </c>
      <c r="N43" s="15">
        <v>112.07970428466797</v>
      </c>
      <c r="O43" s="1">
        <v>0</v>
      </c>
      <c r="Q43" s="4">
        <v>0</v>
      </c>
    </row>
    <row r="44" spans="1:17" ht="15" customHeight="1">
      <c r="A44" s="10" t="s">
        <v>17</v>
      </c>
      <c r="B44" t="s">
        <v>77</v>
      </c>
    </row>
    <row r="45" spans="1:17" ht="15" customHeight="1">
      <c r="A45" s="4">
        <f>Q45+1</f>
        <v>1</v>
      </c>
      <c r="B45" s="4">
        <v>32</v>
      </c>
      <c r="C45" s="4" t="s">
        <v>78</v>
      </c>
      <c r="D45" t="s">
        <v>79</v>
      </c>
      <c r="E45" s="4" t="s">
        <v>30</v>
      </c>
      <c r="F45" s="17">
        <f>G45/1000/86400</f>
        <v>2.1824745370370369E-2</v>
      </c>
      <c r="G45" s="4">
        <v>1885658</v>
      </c>
      <c r="H45" s="17">
        <f>I45/1000/86400</f>
        <v>2.1824745370370369E-2</v>
      </c>
      <c r="I45">
        <v>1885658</v>
      </c>
      <c r="K45" s="4">
        <v>7</v>
      </c>
      <c r="L45" s="5">
        <f>M45/1000</f>
        <v>62.5</v>
      </c>
      <c r="M45" s="5">
        <v>62500</v>
      </c>
      <c r="N45" s="15">
        <v>119.32174682617187</v>
      </c>
      <c r="O45" s="1">
        <v>1000</v>
      </c>
      <c r="Q45" s="4">
        <v>0</v>
      </c>
    </row>
    <row r="46" spans="1:17" ht="15" customHeight="1">
      <c r="A46" s="4">
        <f>Q46+1</f>
        <v>2</v>
      </c>
      <c r="B46" s="4">
        <v>101</v>
      </c>
      <c r="C46" s="4" t="s">
        <v>78</v>
      </c>
      <c r="D46" t="s">
        <v>80</v>
      </c>
      <c r="E46" s="4" t="s">
        <v>30</v>
      </c>
      <c r="F46" s="17">
        <f>G46/1000/86400</f>
        <v>2.4021435185185187E-2</v>
      </c>
      <c r="G46" s="4">
        <v>2075452</v>
      </c>
      <c r="H46" s="17">
        <f>I46/1000/86400</f>
        <v>2.4021435185185187E-2</v>
      </c>
      <c r="I46">
        <v>2075452</v>
      </c>
      <c r="K46" s="4">
        <v>7</v>
      </c>
      <c r="L46" s="5">
        <f>M46/1000</f>
        <v>62.5</v>
      </c>
      <c r="M46" s="5">
        <v>62500</v>
      </c>
      <c r="N46" s="15">
        <v>108.41011810302734</v>
      </c>
      <c r="O46" s="1">
        <v>908.54998779296875</v>
      </c>
      <c r="Q46" s="4">
        <v>1</v>
      </c>
    </row>
    <row r="47" spans="1:17" ht="15" customHeight="1">
      <c r="A47" s="4">
        <f>Q47+1</f>
        <v>3</v>
      </c>
      <c r="B47" s="4">
        <v>95</v>
      </c>
      <c r="C47" s="4" t="s">
        <v>78</v>
      </c>
      <c r="D47" t="s">
        <v>81</v>
      </c>
      <c r="E47" s="4" t="s">
        <v>30</v>
      </c>
      <c r="F47" s="17">
        <f>G47/1000/86400</f>
        <v>2.212065972222222E-2</v>
      </c>
      <c r="G47" s="4">
        <v>1911225</v>
      </c>
      <c r="H47" s="17">
        <f>I47/1000/86400</f>
        <v>2.6036550925925925E-2</v>
      </c>
      <c r="I47">
        <v>2249558</v>
      </c>
      <c r="K47" s="4">
        <v>6</v>
      </c>
      <c r="L47" s="5">
        <f>M47/1000</f>
        <v>53.1</v>
      </c>
      <c r="M47" s="5">
        <v>53100</v>
      </c>
      <c r="N47" s="15">
        <v>100.01962280273437</v>
      </c>
      <c r="O47" s="1">
        <v>838.22998046875</v>
      </c>
      <c r="Q47" s="4">
        <v>2</v>
      </c>
    </row>
    <row r="48" spans="1:17" ht="15" customHeight="1">
      <c r="A48" s="4">
        <f>Q48+1</f>
        <v>4</v>
      </c>
      <c r="B48" s="4">
        <v>63</v>
      </c>
      <c r="C48" s="4" t="s">
        <v>78</v>
      </c>
      <c r="D48" t="s">
        <v>141</v>
      </c>
      <c r="E48" s="4" t="s">
        <v>30</v>
      </c>
      <c r="F48" s="17">
        <f>G48/1000/86400</f>
        <v>2.2502905092592593E-2</v>
      </c>
      <c r="G48" s="4">
        <v>1944251</v>
      </c>
      <c r="H48" s="17">
        <f>I48/1000/86400</f>
        <v>3.2183784722222226E-2</v>
      </c>
      <c r="I48">
        <v>2780679</v>
      </c>
      <c r="K48" s="4">
        <v>5</v>
      </c>
      <c r="L48" s="5">
        <f>M48/1000</f>
        <v>43.7</v>
      </c>
      <c r="M48" s="5">
        <v>43700</v>
      </c>
      <c r="N48" s="15">
        <v>80.915481567382812</v>
      </c>
      <c r="O48" s="1">
        <v>678.1199951171875</v>
      </c>
      <c r="Q48" s="4">
        <v>3</v>
      </c>
    </row>
    <row r="49" spans="1:13" customFormat="1" ht="15" customHeight="1">
      <c r="A49" s="3" t="s">
        <v>4</v>
      </c>
      <c r="B49" t="s">
        <v>88</v>
      </c>
      <c r="F49" s="2"/>
      <c r="H49" s="2"/>
      <c r="L49" s="1"/>
      <c r="M49" s="1"/>
    </row>
    <row r="50" spans="1:13" customFormat="1" ht="15" customHeight="1">
      <c r="A50" s="3" t="s">
        <v>3</v>
      </c>
      <c r="B50" t="s">
        <v>88</v>
      </c>
      <c r="F50" s="2"/>
      <c r="H50" s="2"/>
      <c r="J50" s="2"/>
      <c r="L50" s="1"/>
      <c r="M50" s="1"/>
    </row>
    <row r="51" spans="1:13" customFormat="1" ht="15" customHeight="1">
      <c r="A51" s="3" t="s">
        <v>2</v>
      </c>
      <c r="B51" t="s">
        <v>140</v>
      </c>
      <c r="F51" s="2"/>
      <c r="H51" s="2"/>
      <c r="L51" s="1"/>
      <c r="M51" s="1"/>
    </row>
    <row r="52" spans="1:13" customFormat="1" ht="15" customHeight="1">
      <c r="F52" s="2"/>
      <c r="H52" s="2"/>
      <c r="L52" s="1"/>
      <c r="M52" s="1"/>
    </row>
    <row r="53" spans="1:13" customFormat="1" ht="15" customHeight="1">
      <c r="A53" s="3" t="s">
        <v>1</v>
      </c>
      <c r="B53" t="s">
        <v>139</v>
      </c>
    </row>
    <row r="54" spans="1:13" customFormat="1" ht="15" customHeight="1">
      <c r="A54" s="3" t="s">
        <v>0</v>
      </c>
      <c r="B54" t="s">
        <v>138</v>
      </c>
    </row>
    <row r="55" spans="1:13" customFormat="1" ht="15" customHeight="1">
      <c r="F55" s="2"/>
      <c r="H55" s="2"/>
      <c r="L55" s="1"/>
      <c r="M55" s="1"/>
    </row>
    <row r="56" spans="1:13" customFormat="1" ht="15" customHeight="1">
      <c r="F56" s="2"/>
      <c r="H56" s="2"/>
      <c r="L56" s="1"/>
      <c r="M56" s="1"/>
    </row>
    <row r="57" spans="1:13" customFormat="1" ht="15" customHeight="1">
      <c r="F57" s="2"/>
      <c r="H57" s="2"/>
      <c r="L57" s="1"/>
      <c r="M57" s="1"/>
    </row>
    <row r="58" spans="1:13" customFormat="1" ht="15" customHeight="1">
      <c r="F58" s="2"/>
      <c r="H58" s="2"/>
      <c r="L58" s="1"/>
      <c r="M58" s="1"/>
    </row>
    <row r="59" spans="1:13" customFormat="1" ht="15" customHeight="1">
      <c r="F59" s="2"/>
      <c r="H59" s="2"/>
      <c r="L59" s="1"/>
      <c r="M59" s="1"/>
    </row>
    <row r="60" spans="1:13" customFormat="1" ht="15" customHeight="1">
      <c r="F60" s="2"/>
      <c r="H60" s="2"/>
      <c r="L60" s="1"/>
      <c r="M60" s="1"/>
    </row>
    <row r="61" spans="1:13" customFormat="1" ht="15" customHeight="1">
      <c r="F61" s="2"/>
      <c r="H61" s="2"/>
      <c r="L61" s="1"/>
      <c r="M61" s="1"/>
    </row>
    <row r="62" spans="1:13" customFormat="1" ht="15" customHeight="1">
      <c r="F62" s="2"/>
      <c r="H62" s="2"/>
      <c r="L62" s="1"/>
      <c r="M62" s="1"/>
    </row>
    <row r="63" spans="1:13" customFormat="1" ht="15" customHeight="1">
      <c r="F63" s="2"/>
      <c r="H63" s="2"/>
      <c r="L63" s="1"/>
      <c r="M63" s="1"/>
    </row>
    <row r="64" spans="1:13" customFormat="1" ht="15" customHeight="1">
      <c r="F64" s="2"/>
      <c r="H64" s="2"/>
      <c r="L64" s="1"/>
      <c r="M64" s="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2015 - eindstand</vt:lpstr>
      <vt:lpstr>2015-05-01 BWSC</vt:lpstr>
      <vt:lpstr>2015-05-03 BWSC</vt:lpstr>
      <vt:lpstr>tussenstand na manche 2</vt:lpstr>
      <vt:lpstr>2015-05-31 Harderwijk</vt:lpstr>
      <vt:lpstr>2015 Beker van België</vt:lpstr>
      <vt:lpstr>2015-06-14 Willebroek</vt:lpstr>
      <vt:lpstr>2015-06-21 HYAC</vt:lpstr>
      <vt:lpstr>2015-07-12 Manage</vt:lpstr>
      <vt:lpstr>2015-08-16 VVW-Olen</vt:lpstr>
      <vt:lpstr>2015-09-20 KHYC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rvp</dc:creator>
  <cp:lastModifiedBy>Nele De Rooster</cp:lastModifiedBy>
  <cp:lastPrinted>2015-05-03T15:54:52Z</cp:lastPrinted>
  <dcterms:created xsi:type="dcterms:W3CDTF">2013-06-28T11:36:01Z</dcterms:created>
  <dcterms:modified xsi:type="dcterms:W3CDTF">2017-06-27T12:24:15Z</dcterms:modified>
</cp:coreProperties>
</file>